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11">#N/A</definedName>
    <definedName name="_xlnm.Print_Area" localSheetId="12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<sst xmlns="http://schemas.openxmlformats.org/spreadsheetml/2006/main" count="353" uniqueCount="183">
  <si>
    <t>2017年部门预算表</t>
  </si>
  <si>
    <t>部门名称：</t>
  </si>
  <si>
    <t/>
  </si>
  <si>
    <t>编制日期：</t>
  </si>
  <si>
    <t>编制单位：</t>
  </si>
  <si>
    <t>县工业和信息化局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</si>
  <si>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</si>
  <si>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</si>
  <si>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</si>
  <si>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</si>
  <si>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</si>
  <si>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</si>
  <si>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</si>
  <si>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</si>
  <si>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</si>
  <si>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</si>
  <si>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</si>
  <si>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</si>
  <si>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</si>
  <si>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</si>
  <si>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</si>
  <si>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</si>
  <si>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</si>
  <si>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</si>
  <si>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</si>
  <si>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</si>
  <si>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</si>
  <si>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</si>
  <si>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</si>
  <si>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</si>
  <si>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</si>
  <si>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</si>
  <si>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</si>
  <si>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</si>
  <si>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</si>
  <si>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</si>
  <si>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填报单位：县工业和信息化局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</si>
  <si>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</si>
  <si>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</si>
  <si>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</si>
  <si>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</si>
  <si>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</si>
  <si>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</si>
  <si>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</si>
  <si>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</si>
  <si>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</si>
  <si>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</si>
  <si>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</si>
  <si>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</si>
  <si>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</si>
  <si>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</si>
  <si>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</si>
  <si>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</si>
  <si>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</si>
  <si>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</si>
  <si>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</si>
  <si>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</si>
  <si>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13</t>
  </si>
  <si>
    <t xml:space="preserve">  商贸事务</t>
  </si>
  <si>
    <t xml:space="preserve">    2011302</t>
  </si>
  <si>
    <t xml:space="preserve">    一般行政管理事务（商贸事务）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</si>
  <si>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</si>
  <si>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</si>
  <si>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</si>
  <si>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</si>
  <si>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</si>
  <si>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</si>
  <si>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215</t>
  </si>
  <si>
    <t>资源勘探信息等支出</t>
  </si>
  <si>
    <t xml:space="preserve">  工业和信息产业监管</t>
  </si>
  <si>
    <t xml:space="preserve">    2150501</t>
  </si>
  <si>
    <t xml:space="preserve">    行政运行（工业和信息产业监管）</t>
  </si>
  <si>
    <t xml:space="preserve">    2150599</t>
  </si>
  <si>
    <t xml:space="preserve">  其他工业和信息产业监管支出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</si>
  <si>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</si>
  <si>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</si>
  <si>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</si>
  <si>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</si>
  <si>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</si>
  <si>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</si>
  <si>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</si>
  <si>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其他工业和信息产业监管支出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</si>
  <si>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</si>
  <si>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</si>
  <si>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</si>
  <si>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</si>
  <si>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</si>
  <si>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</si>
  <si>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</si>
  <si>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</si>
  <si>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</si>
  <si>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</si>
  <si>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</si>
  <si>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</si>
  <si>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</si>
  <si>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</si>
  <si>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</si>
  <si>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</si>
  <si>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</si>
  <si>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</si>
  <si>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</si>
  <si>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</si>
  <si>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</si>
  <si>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</si>
  <si>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</si>
  <si>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</si>
  <si>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</si>
  <si>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</si>
  <si>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</si>
  <si>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</si>
  <si>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</si>
  <si>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</si>
  <si>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>302</t>
  </si>
  <si>
    <t>商品和服务支出</t>
  </si>
  <si>
    <t xml:space="preserve">  3013023002</t>
  </si>
  <si>
    <t xml:space="preserve">  印刷费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</si>
  <si>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</si>
  <si>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</si>
  <si>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</si>
  <si>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</si>
  <si>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3013023005</t>
  </si>
  <si>
    <t xml:space="preserve">  差旅费</t>
  </si>
  <si>
    <t xml:space="preserve">  3013023006</t>
  </si>
  <si>
    <t xml:space="preserve">  会议费</t>
  </si>
  <si>
    <t xml:space="preserve">  3013023007</t>
  </si>
  <si>
    <t xml:space="preserve">  培训费</t>
  </si>
  <si>
    <t xml:space="preserve">  3013023010</t>
  </si>
  <si>
    <t xml:space="preserve">  交通费</t>
  </si>
  <si>
    <t xml:space="preserve">  30130231</t>
  </si>
  <si>
    <t xml:space="preserve">  公务交通补贴</t>
  </si>
  <si>
    <t xml:space="preserve">  30130233</t>
  </si>
  <si>
    <t xml:space="preserve">  业务费</t>
  </si>
  <si>
    <t xml:space="preserve">  30130234</t>
  </si>
  <si>
    <t xml:space="preserve">  公务接待费</t>
  </si>
  <si>
    <t xml:space="preserve">  3013029901</t>
  </si>
  <si>
    <t xml:space="preserve">  离退休人员公用支出</t>
  </si>
  <si>
    <t xml:space="preserve">  3013029999</t>
  </si>
  <si>
    <t xml:space="preserve">  其他商品和服务支出</t>
  </si>
  <si>
    <t>303</t>
  </si>
  <si>
    <t>对个人和家庭的补助</t>
  </si>
  <si>
    <t xml:space="preserve">  3013030101</t>
  </si>
  <si>
    <t xml:space="preserve">  离休费</t>
  </si>
  <si>
    <t xml:space="preserve">  3013030203</t>
  </si>
  <si>
    <t xml:space="preserve">  离休人员护理费</t>
  </si>
  <si>
    <t xml:space="preserve">  3013030208</t>
  </si>
  <si>
    <t xml:space="preserve">  公务员统一津补贴（离退休）</t>
  </si>
  <si>
    <t xml:space="preserve">  30130307</t>
  </si>
  <si>
    <t xml:space="preserve">  医疗费</t>
  </si>
  <si>
    <t xml:space="preserve">  30130312</t>
  </si>
  <si>
    <t xml:space="preserve">  住房公积金</t>
  </si>
  <si>
    <t xml:space="preserve">  30130320</t>
  </si>
  <si>
    <t xml:space="preserve">  遗属补助</t>
  </si>
  <si>
    <t>三公经费支出表</t>
  </si>
  <si>
    <t>填报单位:县工业和信息化局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</si>
  <si>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</si>
  <si>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</si>
  <si>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</si>
  <si>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</si>
  <si>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</si>
  <si>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</si>
  <si>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</si>
  <si>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</si>
  <si>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</si>
  <si>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</si>
  <si>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</si>
  <si>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</si>
  <si>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</si>
  <si>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</si>
  <si>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</si>
  <si>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</si>
  <si>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</si>
  <si>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</si>
  <si>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01</t>
  </si>
  <si>
    <t>701131001</t>
  </si>
  <si>
    <t xml:space="preserve">  县工业和信息化局</t>
  </si>
  <si>
    <t xml:space="preserve">  701131001</t>
  </si>
  <si>
    <t>13</t>
  </si>
  <si>
    <t>02</t>
  </si>
  <si>
    <t>05</t>
  </si>
  <si>
    <t>99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</si>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</sst>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="85" zoomScaleNormal="85" zoomScaleSheetLayoutView="10" workbookViewId="0" topLeftCell="A1">
      <selection activeCell="T1" sqref="T1:IV65536"/>
    </sheetView>
  </sheetViews>
  <sheetFormatPr defaultColWidth="9.16015625" defaultRowHeight="12.75" customHeight="1"/>
  <cols>
    <col min="1" max="19" width="9.16015625" style="0" customWidth="1"/>
  </cols>
  <sheetData>
    <row r="1" ht="12.75" customHeight="1">
      <c r="A1" s="98"/>
    </row>
    <row r="2" ht="42" customHeight="1"/>
    <row r="3" spans="1:19" ht="61.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9"/>
      <c r="L3" s="109"/>
      <c r="M3" s="110"/>
      <c r="N3" s="101"/>
      <c r="O3" s="101"/>
      <c r="P3" s="101"/>
      <c r="S3" s="9"/>
    </row>
    <row r="4" spans="2:19" ht="38.25" customHeight="1">
      <c r="B4" s="101"/>
      <c r="C4" s="101"/>
      <c r="D4" s="101"/>
      <c r="E4" s="101"/>
      <c r="F4" s="102"/>
      <c r="G4" s="102"/>
      <c r="H4" s="101"/>
      <c r="I4" s="101"/>
      <c r="J4" s="110"/>
      <c r="K4" s="110"/>
      <c r="L4" s="110"/>
      <c r="M4" s="110"/>
      <c r="N4" s="101"/>
      <c r="O4" s="101"/>
      <c r="P4" s="101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3" t="s">
        <v>1</v>
      </c>
      <c r="G6" s="103"/>
      <c r="H6" s="104" t="s">
        <v>2</v>
      </c>
      <c r="I6" s="111"/>
      <c r="J6" s="111"/>
      <c r="K6" s="112"/>
      <c r="L6" s="111"/>
      <c r="M6" s="112"/>
      <c r="Q6" s="9"/>
    </row>
    <row r="7" spans="2:13" ht="12.75" customHeight="1">
      <c r="B7" s="9"/>
      <c r="C7" s="9"/>
      <c r="F7" s="105"/>
      <c r="G7" s="103"/>
      <c r="H7" s="105"/>
      <c r="I7" s="103"/>
      <c r="J7" s="103"/>
      <c r="K7" s="105"/>
      <c r="L7" s="105"/>
      <c r="M7" s="105"/>
    </row>
    <row r="8" spans="3:13" ht="12.75" customHeight="1">
      <c r="C8" s="9"/>
      <c r="F8" s="105"/>
      <c r="G8" s="103"/>
      <c r="H8" s="105"/>
      <c r="I8" s="103"/>
      <c r="J8" s="103"/>
      <c r="K8" s="105"/>
      <c r="L8" s="105"/>
      <c r="M8" s="105"/>
    </row>
    <row r="9" spans="3:13" ht="12.75" customHeight="1">
      <c r="C9" s="9"/>
      <c r="D9" s="9"/>
      <c r="F9" s="105"/>
      <c r="G9" s="105"/>
      <c r="H9" s="103"/>
      <c r="I9" s="105"/>
      <c r="J9" s="103"/>
      <c r="K9" s="103"/>
      <c r="L9" s="103"/>
      <c r="M9" s="105"/>
    </row>
    <row r="10" spans="4:13" ht="24.75" customHeight="1">
      <c r="D10" s="9"/>
      <c r="F10" s="106" t="s">
        <v>3</v>
      </c>
      <c r="G10" s="105"/>
      <c r="H10" s="105"/>
      <c r="I10" s="105"/>
      <c r="J10" s="103"/>
      <c r="K10" s="103"/>
      <c r="L10" s="103"/>
      <c r="M10" s="105"/>
    </row>
    <row r="11" spans="6:13" ht="12.75" customHeight="1">
      <c r="F11" s="105"/>
      <c r="G11" s="105"/>
      <c r="H11" s="105"/>
      <c r="I11" s="105"/>
      <c r="J11" s="103"/>
      <c r="K11" s="103"/>
      <c r="L11" s="103"/>
      <c r="M11" s="103"/>
    </row>
    <row r="12" spans="6:13" ht="12.75" customHeight="1">
      <c r="F12" s="105"/>
      <c r="G12" s="105"/>
      <c r="H12" s="105"/>
      <c r="I12" s="103"/>
      <c r="J12" s="103"/>
      <c r="K12" s="103"/>
      <c r="L12" s="103"/>
      <c r="M12" s="105"/>
    </row>
    <row r="13" spans="6:13" ht="24.75" customHeight="1">
      <c r="F13" s="105" t="s">
        <v>4</v>
      </c>
      <c r="G13" s="105"/>
      <c r="H13" s="104" t="s">
        <v>5</v>
      </c>
      <c r="I13" s="111"/>
      <c r="J13" s="111"/>
      <c r="K13" s="112"/>
      <c r="L13" s="112"/>
      <c r="M13" s="112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7" t="s">
        <v>6</v>
      </c>
      <c r="B17" s="107"/>
      <c r="C17" s="107"/>
      <c r="D17" s="107"/>
      <c r="E17" s="108"/>
      <c r="F17" s="107"/>
      <c r="G17" s="107" t="s">
        <v>7</v>
      </c>
      <c r="H17" s="107"/>
      <c r="I17" s="108"/>
      <c r="J17" s="107"/>
      <c r="K17" s="107"/>
      <c r="L17" s="107"/>
      <c r="M17" s="107" t="s">
        <v>8</v>
      </c>
      <c r="N17" s="107"/>
      <c r="O17" s="113"/>
    </row>
    <row r="19" ht="16.5" customHeight="1"/>
    <row r="20" ht="12.75" customHeight="1">
      <c r="J20" s="105"/>
    </row>
    <row r="23" ht="30" customHeight="1"/>
    <row r="27" ht="30" customHeight="1">
      <c r="P27" s="114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154</v>
      </c>
      <c r="B4" s="13" t="s">
        <v>163</v>
      </c>
      <c r="C4" s="14"/>
      <c r="D4" s="15"/>
      <c r="E4" s="2" t="s">
        <v>164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165</v>
      </c>
      <c r="S4" s="32"/>
    </row>
    <row r="5" spans="1:19" ht="56.25" customHeight="1">
      <c r="A5" s="3"/>
      <c r="B5" s="18" t="s">
        <v>166</v>
      </c>
      <c r="C5" s="19" t="s">
        <v>167</v>
      </c>
      <c r="D5" s="20" t="s">
        <v>168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169</v>
      </c>
      <c r="K5" s="30" t="s">
        <v>53</v>
      </c>
      <c r="L5" s="28"/>
      <c r="M5" s="28"/>
      <c r="N5" s="28"/>
      <c r="O5" s="28"/>
      <c r="P5" s="28"/>
      <c r="Q5" s="33"/>
      <c r="R5" s="34" t="s">
        <v>170</v>
      </c>
      <c r="S5" s="29" t="s">
        <v>171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2089419</v>
      </c>
      <c r="G7" s="26">
        <v>2089419</v>
      </c>
      <c r="H7" s="27">
        <v>1898183</v>
      </c>
      <c r="I7" s="31">
        <v>0</v>
      </c>
      <c r="J7" s="31">
        <v>191236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172</v>
      </c>
      <c r="F8" s="25">
        <v>2089419</v>
      </c>
      <c r="G8" s="26">
        <v>2089419</v>
      </c>
      <c r="H8" s="27">
        <v>1898183</v>
      </c>
      <c r="I8" s="31">
        <v>0</v>
      </c>
      <c r="J8" s="31">
        <v>191236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173</v>
      </c>
      <c r="B9" s="6"/>
      <c r="C9" s="6"/>
      <c r="D9" s="6"/>
      <c r="E9" s="6" t="s">
        <v>174</v>
      </c>
      <c r="F9" s="25">
        <v>2089419</v>
      </c>
      <c r="G9" s="26">
        <v>2089419</v>
      </c>
      <c r="H9" s="27">
        <v>1898183</v>
      </c>
      <c r="I9" s="31">
        <v>0</v>
      </c>
      <c r="J9" s="31">
        <v>191236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175</v>
      </c>
      <c r="B10" s="6" t="s">
        <v>55</v>
      </c>
      <c r="C10" s="6" t="s">
        <v>176</v>
      </c>
      <c r="D10" s="6" t="s">
        <v>177</v>
      </c>
      <c r="E10" s="6" t="s">
        <v>60</v>
      </c>
      <c r="F10" s="25">
        <v>169000</v>
      </c>
      <c r="G10" s="26">
        <v>169000</v>
      </c>
      <c r="H10" s="27">
        <v>169000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175</v>
      </c>
      <c r="B11" s="6" t="s">
        <v>61</v>
      </c>
      <c r="C11" s="6" t="s">
        <v>178</v>
      </c>
      <c r="D11" s="6" t="s">
        <v>172</v>
      </c>
      <c r="E11" s="6" t="s">
        <v>66</v>
      </c>
      <c r="F11" s="25">
        <v>180840</v>
      </c>
      <c r="G11" s="26">
        <v>180840</v>
      </c>
      <c r="H11" s="27">
        <v>139260</v>
      </c>
      <c r="I11" s="31">
        <v>0</v>
      </c>
      <c r="J11" s="31">
        <v>41580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25">
        <v>0</v>
      </c>
    </row>
    <row r="12" spans="1:19" ht="18.75" customHeight="1">
      <c r="A12" s="6" t="s">
        <v>175</v>
      </c>
      <c r="B12" s="6" t="s">
        <v>67</v>
      </c>
      <c r="C12" s="6" t="s">
        <v>178</v>
      </c>
      <c r="D12" s="6" t="s">
        <v>172</v>
      </c>
      <c r="E12" s="6" t="s">
        <v>71</v>
      </c>
      <c r="F12" s="25">
        <v>1679579</v>
      </c>
      <c r="G12" s="26">
        <v>1679579</v>
      </c>
      <c r="H12" s="27">
        <v>1529923</v>
      </c>
      <c r="I12" s="31">
        <v>0</v>
      </c>
      <c r="J12" s="31">
        <v>149656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5">
        <v>0</v>
      </c>
    </row>
    <row r="13" spans="1:19" ht="18.75" customHeight="1">
      <c r="A13" s="6" t="s">
        <v>175</v>
      </c>
      <c r="B13" s="6" t="s">
        <v>67</v>
      </c>
      <c r="C13" s="6" t="s">
        <v>178</v>
      </c>
      <c r="D13" s="6" t="s">
        <v>179</v>
      </c>
      <c r="E13" s="6" t="s">
        <v>81</v>
      </c>
      <c r="F13" s="25">
        <v>60000</v>
      </c>
      <c r="G13" s="26">
        <v>60000</v>
      </c>
      <c r="H13" s="27">
        <v>60000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25">
        <v>0</v>
      </c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180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2089419</v>
      </c>
    </row>
    <row r="8" spans="1:2" ht="27.75" customHeight="1">
      <c r="A8" s="6" t="s">
        <v>56</v>
      </c>
      <c r="B8" s="11">
        <v>169000</v>
      </c>
    </row>
    <row r="9" spans="1:2" ht="27.75" customHeight="1">
      <c r="A9" s="6" t="s">
        <v>62</v>
      </c>
      <c r="B9" s="11">
        <v>180840</v>
      </c>
    </row>
    <row r="10" spans="1:2" ht="27.75" customHeight="1">
      <c r="A10" s="6" t="s">
        <v>68</v>
      </c>
      <c r="B10" s="11">
        <v>1739579</v>
      </c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181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83</v>
      </c>
      <c r="D4" s="3" t="s">
        <v>84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2089419</v>
      </c>
      <c r="C7" s="7">
        <v>1898183</v>
      </c>
      <c r="D7" s="8">
        <v>191236</v>
      </c>
    </row>
    <row r="8" spans="1:4" ht="27.75" customHeight="1">
      <c r="A8" s="6" t="s">
        <v>56</v>
      </c>
      <c r="B8" s="7">
        <v>169000</v>
      </c>
      <c r="C8" s="7">
        <v>169000</v>
      </c>
      <c r="D8" s="8">
        <v>0</v>
      </c>
    </row>
    <row r="9" spans="1:4" ht="27.75" customHeight="1">
      <c r="A9" s="6" t="s">
        <v>62</v>
      </c>
      <c r="B9" s="7">
        <v>180840</v>
      </c>
      <c r="C9" s="7">
        <v>139260</v>
      </c>
      <c r="D9" s="8">
        <v>41580</v>
      </c>
    </row>
    <row r="10" spans="1:4" ht="27.75" customHeight="1">
      <c r="A10" s="6" t="s">
        <v>68</v>
      </c>
      <c r="B10" s="7">
        <v>1739579</v>
      </c>
      <c r="C10" s="7">
        <v>1589923</v>
      </c>
      <c r="D10" s="8">
        <v>149656</v>
      </c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182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83</v>
      </c>
      <c r="D4" s="3" t="s">
        <v>84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zoomScaleSheetLayoutView="40" workbookViewId="0" topLeftCell="A1">
      <selection activeCell="F1" sqref="F1:BR65536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89" width="9.16015625" style="35" customWidth="1"/>
    <col min="190" max="191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填报单位：县工业和信息化局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2089419</v>
      </c>
      <c r="C6" s="78" t="str">
        <f>'支出-2'!A7</f>
        <v>合计</v>
      </c>
      <c r="D6" s="50">
        <f>'支出-2'!B7</f>
        <v>2089419</v>
      </c>
    </row>
    <row r="7" spans="1:4" ht="17.25" customHeight="1">
      <c r="A7" s="76" t="s">
        <v>17</v>
      </c>
      <c r="B7" s="77">
        <f>'收入'!H7</f>
        <v>1898183</v>
      </c>
      <c r="C7" s="78" t="str">
        <f>'支出-2'!A8</f>
        <v>一般公共服务支出</v>
      </c>
      <c r="D7" s="50">
        <f>'支出-2'!B8</f>
        <v>169000</v>
      </c>
    </row>
    <row r="8" spans="1:4" ht="17.25" customHeight="1">
      <c r="A8" s="76" t="s">
        <v>18</v>
      </c>
      <c r="B8" s="77">
        <f>'收入'!I7</f>
        <v>0</v>
      </c>
      <c r="C8" s="78" t="str">
        <f>'支出-2'!A9</f>
        <v>社会保障和就业支出</v>
      </c>
      <c r="D8" s="50">
        <f>'支出-2'!B9</f>
        <v>180840</v>
      </c>
    </row>
    <row r="9" spans="1:4" ht="17.25" customHeight="1">
      <c r="A9" s="76" t="s">
        <v>19</v>
      </c>
      <c r="B9" s="77">
        <f>'收入'!J7</f>
        <v>191236</v>
      </c>
      <c r="C9" s="78" t="str">
        <f>'支出-2'!A10</f>
        <v>资源勘探信息等支出</v>
      </c>
      <c r="D9" s="50">
        <f>'支出-2'!B10</f>
        <v>1739579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2089419</v>
      </c>
      <c r="C16" s="83" t="s">
        <v>27</v>
      </c>
      <c r="D16" s="80">
        <f>'支出-2'!B7</f>
        <v>2089419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0</v>
      </c>
      <c r="C18" s="97"/>
      <c r="D18" s="80"/>
    </row>
    <row r="19" spans="1:4" ht="17.25" customHeight="1">
      <c r="A19" s="76" t="s">
        <v>31</v>
      </c>
      <c r="B19" s="50">
        <f>'收入'!R7</f>
        <v>0</v>
      </c>
      <c r="C19" s="97"/>
      <c r="D19" s="80"/>
    </row>
    <row r="20" spans="1:4" ht="17.25" customHeight="1">
      <c r="A20" s="76" t="s">
        <v>32</v>
      </c>
      <c r="B20" s="50">
        <f>'收入'!S7</f>
        <v>0</v>
      </c>
      <c r="C20" s="97"/>
      <c r="D20" s="80"/>
    </row>
    <row r="21" spans="1:4" ht="17.25" customHeight="1">
      <c r="A21" s="83" t="s">
        <v>33</v>
      </c>
      <c r="B21" s="84">
        <f>SUM(B16,B17,B18)</f>
        <v>2089419</v>
      </c>
      <c r="C21" s="83" t="s">
        <v>34</v>
      </c>
      <c r="D21" s="80">
        <f>SUM(D16,D17)</f>
        <v>2089419</v>
      </c>
    </row>
  </sheetData>
  <sheetProtection/>
  <printOptions horizontalCentered="1"/>
  <pageMargins left="0.59" right="0.39" top="0.79" bottom="0.59" header="0" footer="0.39"/>
  <pageSetup fitToHeight="100" horizontalDpi="600" verticalDpi="600" orientation="landscape" paperSize="9"/>
  <headerFooter scaleWithDoc="0" alignWithMargins="0">
    <oddFooter>&amp;C&amp;12 803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tabSelected="1" workbookViewId="0" topLeftCell="A1">
      <selection activeCell="Q4" sqref="Q4"/>
    </sheetView>
  </sheetViews>
  <sheetFormatPr defaultColWidth="9.16015625" defaultRowHeight="12.75" customHeight="1"/>
  <cols>
    <col min="1" max="1" width="14" style="0" customWidth="1"/>
    <col min="2" max="2" width="28.66015625" style="0" customWidth="1"/>
    <col min="3" max="3" width="16" style="0" customWidth="1"/>
    <col min="4" max="4" width="15.5" style="0" customWidth="1"/>
    <col min="5" max="5" width="18.16015625" style="0" customWidth="1"/>
    <col min="6" max="6" width="5.33203125" style="0" customWidth="1"/>
    <col min="7" max="7" width="11.33203125" style="0" customWidth="1"/>
    <col min="8" max="15" width="6.66015625" style="0" customWidth="1"/>
  </cols>
  <sheetData>
    <row r="1" spans="1:15" ht="29.2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4" ht="27.75" customHeight="1">
      <c r="A2" s="9" t="s">
        <v>36</v>
      </c>
      <c r="N2" s="96" t="s">
        <v>10</v>
      </c>
    </row>
    <row r="3" spans="1:15" ht="17.25" customHeight="1">
      <c r="A3" s="16" t="s">
        <v>37</v>
      </c>
      <c r="B3" s="92"/>
      <c r="C3" s="93" t="s">
        <v>38</v>
      </c>
      <c r="D3" s="16" t="s">
        <v>39</v>
      </c>
      <c r="E3" s="17"/>
      <c r="F3" s="17"/>
      <c r="G3" s="17"/>
      <c r="H3" s="17"/>
      <c r="I3" s="28" t="s">
        <v>40</v>
      </c>
      <c r="J3" s="28" t="s">
        <v>41</v>
      </c>
      <c r="K3" s="28" t="s">
        <v>42</v>
      </c>
      <c r="L3" s="28" t="s">
        <v>43</v>
      </c>
      <c r="M3" s="28" t="s">
        <v>44</v>
      </c>
      <c r="N3" s="28" t="s">
        <v>45</v>
      </c>
      <c r="O3" s="33" t="s">
        <v>46</v>
      </c>
    </row>
    <row r="4" spans="1:15" ht="58.5" customHeight="1">
      <c r="A4" s="94" t="s">
        <v>47</v>
      </c>
      <c r="B4" s="94" t="s">
        <v>48</v>
      </c>
      <c r="C4" s="95"/>
      <c r="D4" s="21" t="s">
        <v>49</v>
      </c>
      <c r="E4" s="22" t="s">
        <v>50</v>
      </c>
      <c r="F4" s="29" t="s">
        <v>51</v>
      </c>
      <c r="G4" s="29" t="s">
        <v>52</v>
      </c>
      <c r="H4" s="30" t="s">
        <v>53</v>
      </c>
      <c r="I4" s="28"/>
      <c r="J4" s="28"/>
      <c r="K4" s="28"/>
      <c r="L4" s="28"/>
      <c r="M4" s="28"/>
      <c r="N4" s="28"/>
      <c r="O4" s="33"/>
    </row>
    <row r="5" spans="1:15" ht="21" customHeight="1">
      <c r="A5" s="23" t="s">
        <v>54</v>
      </c>
      <c r="B5" s="23" t="s">
        <v>54</v>
      </c>
      <c r="C5" s="24">
        <v>1</v>
      </c>
      <c r="D5" s="4">
        <f aca="true" t="shared" si="0" ref="D5:O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</row>
    <row r="6" spans="1:15" ht="25.5" customHeight="1">
      <c r="A6" s="6"/>
      <c r="B6" s="6" t="s">
        <v>38</v>
      </c>
      <c r="C6" s="25">
        <v>2089419</v>
      </c>
      <c r="D6" s="26">
        <v>2089419</v>
      </c>
      <c r="E6" s="26">
        <v>1898183</v>
      </c>
      <c r="F6" s="27">
        <v>0</v>
      </c>
      <c r="G6" s="25">
        <v>191236</v>
      </c>
      <c r="H6" s="27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25">
        <v>0</v>
      </c>
    </row>
    <row r="7" spans="1:16" ht="25.5" customHeight="1">
      <c r="A7" s="6" t="s">
        <v>55</v>
      </c>
      <c r="B7" s="6" t="s">
        <v>56</v>
      </c>
      <c r="C7" s="25">
        <v>169000</v>
      </c>
      <c r="D7" s="26">
        <v>169000</v>
      </c>
      <c r="E7" s="26">
        <v>169000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  <c r="P7" s="9"/>
    </row>
    <row r="8" spans="1:15" ht="25.5" customHeight="1">
      <c r="A8" s="6" t="s">
        <v>57</v>
      </c>
      <c r="B8" s="6" t="s">
        <v>58</v>
      </c>
      <c r="C8" s="25">
        <v>169000</v>
      </c>
      <c r="D8" s="26">
        <v>169000</v>
      </c>
      <c r="E8" s="26">
        <v>169000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</row>
    <row r="9" spans="1:15" ht="25.5" customHeight="1">
      <c r="A9" s="6" t="s">
        <v>59</v>
      </c>
      <c r="B9" s="6" t="s">
        <v>60</v>
      </c>
      <c r="C9" s="25">
        <v>169000</v>
      </c>
      <c r="D9" s="26">
        <v>169000</v>
      </c>
      <c r="E9" s="26">
        <v>169000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6" t="s">
        <v>61</v>
      </c>
      <c r="B10" s="6" t="s">
        <v>62</v>
      </c>
      <c r="C10" s="25">
        <v>180840</v>
      </c>
      <c r="D10" s="26">
        <v>180840</v>
      </c>
      <c r="E10" s="26">
        <v>139260</v>
      </c>
      <c r="F10" s="27">
        <v>0</v>
      </c>
      <c r="G10" s="25">
        <v>41580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0</v>
      </c>
    </row>
    <row r="11" spans="1:15" ht="25.5" customHeight="1">
      <c r="A11" s="6" t="s">
        <v>63</v>
      </c>
      <c r="B11" s="6" t="s">
        <v>64</v>
      </c>
      <c r="C11" s="25">
        <v>180840</v>
      </c>
      <c r="D11" s="26">
        <v>180840</v>
      </c>
      <c r="E11" s="26">
        <v>139260</v>
      </c>
      <c r="F11" s="27">
        <v>0</v>
      </c>
      <c r="G11" s="25">
        <v>41580</v>
      </c>
      <c r="H11" s="27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25">
        <v>0</v>
      </c>
    </row>
    <row r="12" spans="1:15" ht="25.5" customHeight="1">
      <c r="A12" s="6" t="s">
        <v>65</v>
      </c>
      <c r="B12" s="6" t="s">
        <v>66</v>
      </c>
      <c r="C12" s="25">
        <v>180840</v>
      </c>
      <c r="D12" s="26">
        <v>180840</v>
      </c>
      <c r="E12" s="26">
        <v>139260</v>
      </c>
      <c r="F12" s="27">
        <v>0</v>
      </c>
      <c r="G12" s="25">
        <v>41580</v>
      </c>
      <c r="H12" s="27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25">
        <v>0</v>
      </c>
    </row>
    <row r="13" spans="1:15" ht="25.5" customHeight="1">
      <c r="A13" s="6" t="s">
        <v>67</v>
      </c>
      <c r="B13" s="6" t="s">
        <v>68</v>
      </c>
      <c r="C13" s="25">
        <v>1739579</v>
      </c>
      <c r="D13" s="26">
        <v>1739579</v>
      </c>
      <c r="E13" s="26">
        <v>1589923</v>
      </c>
      <c r="F13" s="27">
        <v>0</v>
      </c>
      <c r="G13" s="25">
        <v>149656</v>
      </c>
      <c r="H13" s="27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25">
        <v>0</v>
      </c>
    </row>
    <row r="14" spans="1:15" ht="25.5" customHeight="1">
      <c r="A14" s="6" t="s">
        <v>63</v>
      </c>
      <c r="B14" s="6" t="s">
        <v>69</v>
      </c>
      <c r="C14" s="25">
        <v>1739579</v>
      </c>
      <c r="D14" s="26">
        <v>1739579</v>
      </c>
      <c r="E14" s="26">
        <v>1589923</v>
      </c>
      <c r="F14" s="27">
        <v>0</v>
      </c>
      <c r="G14" s="25">
        <v>149656</v>
      </c>
      <c r="H14" s="27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25">
        <v>0</v>
      </c>
    </row>
    <row r="15" spans="1:15" ht="25.5" customHeight="1">
      <c r="A15" s="6" t="s">
        <v>70</v>
      </c>
      <c r="B15" s="6" t="s">
        <v>71</v>
      </c>
      <c r="C15" s="25">
        <v>1679579</v>
      </c>
      <c r="D15" s="26">
        <v>1679579</v>
      </c>
      <c r="E15" s="26">
        <v>1529923</v>
      </c>
      <c r="F15" s="27">
        <v>0</v>
      </c>
      <c r="G15" s="25">
        <v>149656</v>
      </c>
      <c r="H15" s="27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25">
        <v>0</v>
      </c>
    </row>
    <row r="16" spans="1:15" ht="25.5" customHeight="1">
      <c r="A16" s="6" t="s">
        <v>72</v>
      </c>
      <c r="B16" s="6" t="s">
        <v>73</v>
      </c>
      <c r="C16" s="25">
        <v>60000</v>
      </c>
      <c r="D16" s="26">
        <v>60000</v>
      </c>
      <c r="E16" s="26">
        <v>60000</v>
      </c>
      <c r="F16" s="27">
        <v>0</v>
      </c>
      <c r="G16" s="25">
        <v>0</v>
      </c>
      <c r="H16" s="27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25">
        <v>0</v>
      </c>
    </row>
    <row r="17" ht="21" customHeight="1"/>
    <row r="18" ht="21" customHeight="1"/>
    <row r="19" ht="21" customHeight="1"/>
  </sheetData>
  <sheetProtection/>
  <mergeCells count="9">
    <mergeCell ref="N2:O2"/>
    <mergeCell ref="C3:C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51" right="0.39" top="0.79" bottom="0.59" header="0" footer="0.39"/>
  <pageSetup fitToHeight="100" horizontalDpi="600" verticalDpi="600" orientation="landscape" paperSize="9"/>
  <headerFooter scaleWithDoc="0" alignWithMargins="0">
    <oddFooter>&amp;C&amp;12 804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74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75</v>
      </c>
      <c r="E4" s="88" t="s">
        <v>76</v>
      </c>
      <c r="F4" s="89" t="s">
        <v>77</v>
      </c>
      <c r="G4" s="3" t="s">
        <v>78</v>
      </c>
      <c r="H4" s="90" t="s">
        <v>79</v>
      </c>
      <c r="I4" s="64"/>
      <c r="J4" s="64"/>
    </row>
    <row r="5" spans="1:10" ht="21" customHeight="1">
      <c r="A5" s="66" t="s">
        <v>47</v>
      </c>
      <c r="B5" s="44" t="s">
        <v>80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2089419</v>
      </c>
      <c r="D7" s="51">
        <v>1989419</v>
      </c>
      <c r="E7" s="69">
        <v>100000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169000</v>
      </c>
      <c r="D8" s="51">
        <v>169000</v>
      </c>
      <c r="E8" s="69">
        <v>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169000</v>
      </c>
      <c r="D9" s="51">
        <v>169000</v>
      </c>
      <c r="E9" s="69">
        <v>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169000</v>
      </c>
      <c r="D10" s="51">
        <v>169000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180840</v>
      </c>
      <c r="D11" s="51">
        <v>180840</v>
      </c>
      <c r="E11" s="69">
        <v>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63</v>
      </c>
      <c r="B12" s="49" t="s">
        <v>64</v>
      </c>
      <c r="C12" s="50">
        <v>180840</v>
      </c>
      <c r="D12" s="51">
        <v>180840</v>
      </c>
      <c r="E12" s="69">
        <v>0</v>
      </c>
      <c r="F12" s="69">
        <v>0</v>
      </c>
      <c r="G12" s="50">
        <v>0</v>
      </c>
      <c r="H12" s="91">
        <v>0</v>
      </c>
      <c r="I12" s="64"/>
      <c r="J12" s="64"/>
    </row>
    <row r="13" spans="1:10" ht="18.75" customHeight="1">
      <c r="A13" s="49" t="s">
        <v>65</v>
      </c>
      <c r="B13" s="49" t="s">
        <v>66</v>
      </c>
      <c r="C13" s="50">
        <v>180840</v>
      </c>
      <c r="D13" s="51">
        <v>180840</v>
      </c>
      <c r="E13" s="69">
        <v>0</v>
      </c>
      <c r="F13" s="69">
        <v>0</v>
      </c>
      <c r="G13" s="50">
        <v>0</v>
      </c>
      <c r="H13" s="91">
        <v>0</v>
      </c>
      <c r="I13" s="64"/>
      <c r="J13" s="64"/>
    </row>
    <row r="14" spans="1:10" ht="18.75" customHeight="1">
      <c r="A14" s="49" t="s">
        <v>67</v>
      </c>
      <c r="B14" s="49" t="s">
        <v>68</v>
      </c>
      <c r="C14" s="50">
        <v>1739579</v>
      </c>
      <c r="D14" s="51">
        <v>1639579</v>
      </c>
      <c r="E14" s="69">
        <v>100000</v>
      </c>
      <c r="F14" s="69">
        <v>0</v>
      </c>
      <c r="G14" s="50">
        <v>0</v>
      </c>
      <c r="H14" s="91">
        <v>0</v>
      </c>
      <c r="I14" s="64"/>
      <c r="J14" s="64"/>
    </row>
    <row r="15" spans="1:10" ht="18.75" customHeight="1">
      <c r="A15" s="49" t="s">
        <v>63</v>
      </c>
      <c r="B15" s="49" t="s">
        <v>69</v>
      </c>
      <c r="C15" s="50">
        <v>1739579</v>
      </c>
      <c r="D15" s="51">
        <v>1639579</v>
      </c>
      <c r="E15" s="69">
        <v>100000</v>
      </c>
      <c r="F15" s="69">
        <v>0</v>
      </c>
      <c r="G15" s="50">
        <v>0</v>
      </c>
      <c r="H15" s="91">
        <v>0</v>
      </c>
      <c r="I15" s="64"/>
      <c r="J15" s="64"/>
    </row>
    <row r="16" spans="1:10" ht="18.75" customHeight="1">
      <c r="A16" s="49" t="s">
        <v>70</v>
      </c>
      <c r="B16" s="49" t="s">
        <v>71</v>
      </c>
      <c r="C16" s="50">
        <v>1679579</v>
      </c>
      <c r="D16" s="51">
        <v>1639579</v>
      </c>
      <c r="E16" s="69">
        <v>40000</v>
      </c>
      <c r="F16" s="69">
        <v>0</v>
      </c>
      <c r="G16" s="50">
        <v>0</v>
      </c>
      <c r="H16" s="91">
        <v>0</v>
      </c>
      <c r="I16" s="64"/>
      <c r="J16" s="64"/>
    </row>
    <row r="17" spans="1:8" ht="18.75" customHeight="1">
      <c r="A17" s="49" t="s">
        <v>72</v>
      </c>
      <c r="B17" s="49" t="s">
        <v>81</v>
      </c>
      <c r="C17" s="50">
        <v>60000</v>
      </c>
      <c r="D17" s="51">
        <v>0</v>
      </c>
      <c r="E17" s="69">
        <v>60000</v>
      </c>
      <c r="F17" s="69">
        <v>0</v>
      </c>
      <c r="G17" s="50">
        <v>0</v>
      </c>
      <c r="H17" s="91">
        <v>0</v>
      </c>
    </row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="130" zoomScaleNormal="130" zoomScaleSheetLayoutView="25" workbookViewId="0" topLeftCell="A1">
      <selection activeCell="H8" sqref="H8"/>
    </sheetView>
  </sheetViews>
  <sheetFormatPr defaultColWidth="9.16015625" defaultRowHeight="12.75" customHeight="1"/>
  <cols>
    <col min="1" max="1" width="28.66015625" style="0" customWidth="1"/>
    <col min="2" max="2" width="22.66015625" style="0" customWidth="1"/>
    <col min="3" max="3" width="30.5" style="0" customWidth="1"/>
    <col min="4" max="4" width="17.33203125" style="0" customWidth="1"/>
    <col min="5" max="5" width="20.16015625" style="0" customWidth="1"/>
    <col min="6" max="6" width="22.3320312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82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填报单位：县工业和信息化局</v>
      </c>
      <c r="B3" s="35"/>
      <c r="C3" s="35"/>
      <c r="D3" s="35"/>
      <c r="E3" s="35"/>
      <c r="F3" s="39" t="s">
        <v>10</v>
      </c>
    </row>
    <row r="4" spans="1:6" ht="17.2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83</v>
      </c>
      <c r="F5" s="75" t="s">
        <v>84</v>
      </c>
    </row>
    <row r="6" spans="1:6" ht="17.25" customHeight="1">
      <c r="A6" s="76" t="s">
        <v>85</v>
      </c>
      <c r="B6" s="77">
        <f>'收入'!G7</f>
        <v>2089419</v>
      </c>
      <c r="C6" s="78" t="s">
        <v>86</v>
      </c>
      <c r="D6" s="79">
        <f>'财拨'!B7</f>
        <v>2089419</v>
      </c>
      <c r="E6" s="79">
        <f>'财拨'!C7</f>
        <v>1898183</v>
      </c>
      <c r="F6" s="79">
        <f>'财拨'!D7</f>
        <v>191236</v>
      </c>
    </row>
    <row r="7" spans="1:6" ht="17.25" customHeight="1">
      <c r="A7" s="76" t="s">
        <v>17</v>
      </c>
      <c r="B7" s="77">
        <f>'收入'!H7</f>
        <v>1898183</v>
      </c>
      <c r="C7" s="78" t="str">
        <f>'财拨'!A8</f>
        <v>一般公共服务支出</v>
      </c>
      <c r="D7" s="78">
        <f>'财拨'!B8</f>
        <v>169000</v>
      </c>
      <c r="E7" s="78">
        <f>'财拨'!C8</f>
        <v>169000</v>
      </c>
      <c r="F7" s="78">
        <f>'财拨'!D8</f>
        <v>0</v>
      </c>
    </row>
    <row r="8" spans="1:6" ht="17.25" customHeight="1">
      <c r="A8" s="76" t="s">
        <v>18</v>
      </c>
      <c r="B8" s="77">
        <f>'收入'!I7</f>
        <v>0</v>
      </c>
      <c r="C8" s="78" t="str">
        <f>'财拨'!A9</f>
        <v>社会保障和就业支出</v>
      </c>
      <c r="D8" s="78">
        <f>'财拨'!B9</f>
        <v>180840</v>
      </c>
      <c r="E8" s="78">
        <f>'财拨'!C9</f>
        <v>139260</v>
      </c>
      <c r="F8" s="78">
        <f>'财拨'!D9</f>
        <v>41580</v>
      </c>
    </row>
    <row r="9" spans="1:6" ht="17.25" customHeight="1">
      <c r="A9" s="76" t="s">
        <v>19</v>
      </c>
      <c r="B9" s="77">
        <f>'收入'!J7</f>
        <v>191236</v>
      </c>
      <c r="C9" s="78" t="str">
        <f>'财拨'!A10</f>
        <v>资源勘探信息等支出</v>
      </c>
      <c r="D9" s="78">
        <f>'财拨'!B10</f>
        <v>1739579</v>
      </c>
      <c r="E9" s="78">
        <f>'财拨'!C10</f>
        <v>1589923</v>
      </c>
      <c r="F9" s="78">
        <f>'财拨'!D10</f>
        <v>149656</v>
      </c>
    </row>
    <row r="10" spans="1:6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17.25" customHeight="1">
      <c r="A11" s="76"/>
      <c r="B11" s="77"/>
      <c r="C11" s="78"/>
      <c r="D11" s="78"/>
      <c r="E11" s="78"/>
      <c r="F11" s="78"/>
    </row>
    <row r="12" spans="1:6" ht="17.25" customHeight="1">
      <c r="A12" s="76" t="s">
        <v>87</v>
      </c>
      <c r="B12" s="80"/>
      <c r="C12" s="78" t="s">
        <v>88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17.25" customHeight="1">
      <c r="A13" s="81"/>
      <c r="B13" s="50"/>
      <c r="C13" s="78"/>
      <c r="D13" s="78"/>
      <c r="E13" s="78"/>
      <c r="F13" s="50"/>
    </row>
    <row r="14" spans="1:6" ht="17.25" customHeight="1">
      <c r="A14" s="76"/>
      <c r="B14" s="82"/>
      <c r="C14" s="78"/>
      <c r="D14" s="78"/>
      <c r="E14" s="78"/>
      <c r="F14" s="50"/>
    </row>
    <row r="15" spans="1:6" ht="17.25" customHeight="1">
      <c r="A15" s="76"/>
      <c r="B15" s="50"/>
      <c r="C15" s="78"/>
      <c r="D15" s="78"/>
      <c r="E15" s="78"/>
      <c r="F15" s="50"/>
    </row>
    <row r="16" spans="1:6" ht="17.25" customHeight="1">
      <c r="A16" s="76"/>
      <c r="B16" s="50"/>
      <c r="C16" s="78"/>
      <c r="D16" s="78"/>
      <c r="E16" s="78"/>
      <c r="F16" s="50"/>
    </row>
    <row r="17" spans="1:6" ht="17.25" customHeight="1">
      <c r="A17" s="83" t="s">
        <v>33</v>
      </c>
      <c r="B17" s="84">
        <f>B6</f>
        <v>2089419</v>
      </c>
      <c r="C17" s="83" t="s">
        <v>34</v>
      </c>
      <c r="D17" s="85">
        <f>'财拨'!B7</f>
        <v>2089419</v>
      </c>
      <c r="E17" s="85">
        <f>'财拨'!C7</f>
        <v>1898183</v>
      </c>
      <c r="F17" s="84">
        <f>'财拨'!D7</f>
        <v>191236</v>
      </c>
    </row>
  </sheetData>
  <sheetProtection/>
  <printOptions horizontalCentered="1"/>
  <pageMargins left="0.55" right="0.39" top="0.79" bottom="0.59" header="0" footer="0.39"/>
  <pageSetup fitToHeight="100" horizontalDpi="600" verticalDpi="600" orientation="landscape" paperSize="9"/>
  <headerFooter scaleWithDoc="0" alignWithMargins="0">
    <oddFooter>&amp;C&amp;12 806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89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90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80</v>
      </c>
      <c r="C5" s="46" t="s">
        <v>38</v>
      </c>
      <c r="D5" s="46" t="s">
        <v>75</v>
      </c>
      <c r="E5" s="46" t="s">
        <v>76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1898183</v>
      </c>
      <c r="D7" s="51">
        <v>1798183</v>
      </c>
      <c r="E7" s="50">
        <v>100000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169000</v>
      </c>
      <c r="D8" s="51">
        <v>169000</v>
      </c>
      <c r="E8" s="50">
        <v>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169000</v>
      </c>
      <c r="D9" s="51">
        <v>169000</v>
      </c>
      <c r="E9" s="50">
        <v>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169000</v>
      </c>
      <c r="D10" s="51">
        <v>169000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139260</v>
      </c>
      <c r="D11" s="51">
        <v>139260</v>
      </c>
      <c r="E11" s="50">
        <v>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139260</v>
      </c>
      <c r="D12" s="51">
        <v>139260</v>
      </c>
      <c r="E12" s="50">
        <v>0</v>
      </c>
      <c r="F12" s="35"/>
      <c r="G12" s="35"/>
    </row>
    <row r="13" spans="1:7" ht="18.75" customHeight="1">
      <c r="A13" s="49" t="s">
        <v>65</v>
      </c>
      <c r="B13" s="49" t="s">
        <v>66</v>
      </c>
      <c r="C13" s="50">
        <v>139260</v>
      </c>
      <c r="D13" s="51">
        <v>139260</v>
      </c>
      <c r="E13" s="50">
        <v>0</v>
      </c>
      <c r="F13" s="35"/>
      <c r="G13" s="35"/>
    </row>
    <row r="14" spans="1:7" ht="18.75" customHeight="1">
      <c r="A14" s="49" t="s">
        <v>67</v>
      </c>
      <c r="B14" s="49" t="s">
        <v>68</v>
      </c>
      <c r="C14" s="50">
        <v>1589923</v>
      </c>
      <c r="D14" s="51">
        <v>1489923</v>
      </c>
      <c r="E14" s="50">
        <v>100000</v>
      </c>
      <c r="F14" s="35"/>
      <c r="G14" s="35"/>
    </row>
    <row r="15" spans="1:7" ht="18.75" customHeight="1">
      <c r="A15" s="49" t="s">
        <v>63</v>
      </c>
      <c r="B15" s="49" t="s">
        <v>69</v>
      </c>
      <c r="C15" s="50">
        <v>1589923</v>
      </c>
      <c r="D15" s="51">
        <v>1489923</v>
      </c>
      <c r="E15" s="50">
        <v>100000</v>
      </c>
      <c r="F15" s="35"/>
      <c r="G15" s="35"/>
    </row>
    <row r="16" spans="1:7" ht="30" customHeight="1">
      <c r="A16" s="49" t="s">
        <v>70</v>
      </c>
      <c r="B16" s="49" t="s">
        <v>71</v>
      </c>
      <c r="C16" s="50">
        <v>1529923</v>
      </c>
      <c r="D16" s="51">
        <v>1489923</v>
      </c>
      <c r="E16" s="50">
        <v>40000</v>
      </c>
      <c r="F16" s="35"/>
      <c r="G16" s="35"/>
    </row>
    <row r="17" spans="1:5" ht="18.75" customHeight="1">
      <c r="A17" s="49" t="s">
        <v>72</v>
      </c>
      <c r="B17" s="49" t="s">
        <v>81</v>
      </c>
      <c r="C17" s="50">
        <v>60000</v>
      </c>
      <c r="D17" s="51">
        <v>0</v>
      </c>
      <c r="E17" s="50">
        <v>60000</v>
      </c>
    </row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4" customHeight="1">
      <c r="A1" s="53" t="s">
        <v>91</v>
      </c>
      <c r="B1" s="53"/>
      <c r="C1" s="53"/>
      <c r="D1" s="53"/>
      <c r="E1" s="53"/>
      <c r="F1" s="63"/>
      <c r="G1" s="63"/>
    </row>
    <row r="2" spans="1:7" ht="15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3.5" customHeight="1">
      <c r="A3" s="40" t="s">
        <v>92</v>
      </c>
      <c r="B3" s="41"/>
      <c r="C3" s="41" t="s">
        <v>93</v>
      </c>
      <c r="D3" s="42"/>
      <c r="E3" s="43"/>
      <c r="F3" s="64"/>
      <c r="G3" s="64"/>
    </row>
    <row r="4" spans="1:7" ht="13.5" customHeight="1">
      <c r="A4" s="66" t="s">
        <v>47</v>
      </c>
      <c r="B4" s="45" t="s">
        <v>80</v>
      </c>
      <c r="C4" s="46" t="s">
        <v>38</v>
      </c>
      <c r="D4" s="46" t="s">
        <v>94</v>
      </c>
      <c r="E4" s="46" t="s">
        <v>95</v>
      </c>
      <c r="F4" s="64"/>
      <c r="G4" s="64"/>
    </row>
    <row r="5" spans="1:7" ht="13.5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3.5" customHeight="1">
      <c r="A6" s="49"/>
      <c r="B6" s="49" t="s">
        <v>38</v>
      </c>
      <c r="C6" s="69">
        <v>1798183</v>
      </c>
      <c r="D6" s="69">
        <v>1485383</v>
      </c>
      <c r="E6" s="50">
        <v>312800</v>
      </c>
      <c r="F6" s="70"/>
      <c r="G6" s="70"/>
      <c r="H6" s="9"/>
    </row>
    <row r="7" spans="1:8" ht="13.5" customHeight="1">
      <c r="A7" s="49" t="s">
        <v>96</v>
      </c>
      <c r="B7" s="49" t="s">
        <v>97</v>
      </c>
      <c r="C7" s="69">
        <v>1236071</v>
      </c>
      <c r="D7" s="69">
        <v>1236071</v>
      </c>
      <c r="E7" s="50">
        <v>0</v>
      </c>
      <c r="F7" s="35"/>
      <c r="G7" s="35"/>
      <c r="H7" s="9"/>
    </row>
    <row r="8" spans="1:7" ht="13.5" customHeight="1">
      <c r="A8" s="49" t="s">
        <v>98</v>
      </c>
      <c r="B8" s="49" t="s">
        <v>99</v>
      </c>
      <c r="C8" s="69">
        <v>587676</v>
      </c>
      <c r="D8" s="69">
        <v>587676</v>
      </c>
      <c r="E8" s="50">
        <v>0</v>
      </c>
      <c r="F8" s="35"/>
      <c r="G8" s="35"/>
    </row>
    <row r="9" spans="1:7" ht="13.5" customHeight="1">
      <c r="A9" s="49" t="s">
        <v>100</v>
      </c>
      <c r="B9" s="49" t="s">
        <v>101</v>
      </c>
      <c r="C9" s="69">
        <v>338040</v>
      </c>
      <c r="D9" s="69">
        <v>338040</v>
      </c>
      <c r="E9" s="50">
        <v>0</v>
      </c>
      <c r="F9" s="35"/>
      <c r="G9" s="35"/>
    </row>
    <row r="10" spans="1:7" ht="13.5" customHeight="1">
      <c r="A10" s="49" t="s">
        <v>102</v>
      </c>
      <c r="B10" s="49" t="s">
        <v>103</v>
      </c>
      <c r="C10" s="69">
        <v>76943</v>
      </c>
      <c r="D10" s="69">
        <v>76943</v>
      </c>
      <c r="E10" s="50">
        <v>0</v>
      </c>
      <c r="F10" s="35"/>
      <c r="G10" s="64"/>
    </row>
    <row r="11" spans="1:7" ht="13.5" customHeight="1">
      <c r="A11" s="49" t="s">
        <v>104</v>
      </c>
      <c r="B11" s="49" t="s">
        <v>105</v>
      </c>
      <c r="C11" s="69">
        <v>193164</v>
      </c>
      <c r="D11" s="69">
        <v>193164</v>
      </c>
      <c r="E11" s="50">
        <v>0</v>
      </c>
      <c r="F11" s="35"/>
      <c r="G11" s="64"/>
    </row>
    <row r="12" spans="1:7" ht="13.5" customHeight="1">
      <c r="A12" s="49" t="s">
        <v>106</v>
      </c>
      <c r="B12" s="49" t="s">
        <v>107</v>
      </c>
      <c r="C12" s="69">
        <v>720</v>
      </c>
      <c r="D12" s="69">
        <v>720</v>
      </c>
      <c r="E12" s="50">
        <v>0</v>
      </c>
      <c r="F12" s="64"/>
      <c r="G12" s="64"/>
    </row>
    <row r="13" spans="1:7" ht="13.5" customHeight="1">
      <c r="A13" s="49" t="s">
        <v>108</v>
      </c>
      <c r="B13" s="49" t="s">
        <v>109</v>
      </c>
      <c r="C13" s="69">
        <v>38616</v>
      </c>
      <c r="D13" s="69">
        <v>38616</v>
      </c>
      <c r="E13" s="50">
        <v>0</v>
      </c>
      <c r="F13" s="64"/>
      <c r="G13" s="64"/>
    </row>
    <row r="14" spans="1:7" ht="13.5" customHeight="1">
      <c r="A14" s="49" t="s">
        <v>110</v>
      </c>
      <c r="B14" s="49" t="s">
        <v>111</v>
      </c>
      <c r="C14" s="69">
        <v>912</v>
      </c>
      <c r="D14" s="69">
        <v>912</v>
      </c>
      <c r="E14" s="50">
        <v>0</v>
      </c>
      <c r="F14" s="64"/>
      <c r="G14" s="64"/>
    </row>
    <row r="15" spans="1:7" ht="13.5" customHeight="1">
      <c r="A15" s="49" t="s">
        <v>112</v>
      </c>
      <c r="B15" s="49" t="s">
        <v>113</v>
      </c>
      <c r="C15" s="69">
        <v>312800</v>
      </c>
      <c r="D15" s="69">
        <v>0</v>
      </c>
      <c r="E15" s="50">
        <v>312800</v>
      </c>
      <c r="F15" s="64"/>
      <c r="G15" s="64"/>
    </row>
    <row r="16" spans="1:5" ht="13.5" customHeight="1">
      <c r="A16" s="49" t="s">
        <v>114</v>
      </c>
      <c r="B16" s="49" t="s">
        <v>115</v>
      </c>
      <c r="C16" s="69">
        <v>500</v>
      </c>
      <c r="D16" s="69">
        <v>0</v>
      </c>
      <c r="E16" s="50">
        <v>500</v>
      </c>
    </row>
    <row r="17" spans="1:7" ht="13.5" customHeight="1">
      <c r="A17" s="49" t="s">
        <v>116</v>
      </c>
      <c r="B17" s="49" t="s">
        <v>117</v>
      </c>
      <c r="C17" s="69">
        <v>8000</v>
      </c>
      <c r="D17" s="69">
        <v>0</v>
      </c>
      <c r="E17" s="50">
        <v>8000</v>
      </c>
      <c r="F17" s="64"/>
      <c r="G17" s="64"/>
    </row>
    <row r="18" spans="1:5" ht="13.5" customHeight="1">
      <c r="A18" s="49" t="s">
        <v>118</v>
      </c>
      <c r="B18" s="49" t="s">
        <v>119</v>
      </c>
      <c r="C18" s="69">
        <v>600</v>
      </c>
      <c r="D18" s="69">
        <v>0</v>
      </c>
      <c r="E18" s="50">
        <v>600</v>
      </c>
    </row>
    <row r="19" spans="1:5" ht="13.5" customHeight="1">
      <c r="A19" s="49" t="s">
        <v>120</v>
      </c>
      <c r="B19" s="49" t="s">
        <v>121</v>
      </c>
      <c r="C19" s="69">
        <v>5000</v>
      </c>
      <c r="D19" s="69">
        <v>0</v>
      </c>
      <c r="E19" s="50">
        <v>5000</v>
      </c>
    </row>
    <row r="20" spans="1:5" ht="13.5" customHeight="1">
      <c r="A20" s="49" t="s">
        <v>122</v>
      </c>
      <c r="B20" s="49" t="s">
        <v>123</v>
      </c>
      <c r="C20" s="69">
        <v>2000</v>
      </c>
      <c r="D20" s="69">
        <v>0</v>
      </c>
      <c r="E20" s="50">
        <v>2000</v>
      </c>
    </row>
    <row r="21" spans="1:5" ht="13.5" customHeight="1">
      <c r="A21" s="49" t="s">
        <v>124</v>
      </c>
      <c r="B21" s="49" t="s">
        <v>125</v>
      </c>
      <c r="C21" s="69">
        <v>1000</v>
      </c>
      <c r="D21" s="69">
        <v>0</v>
      </c>
      <c r="E21" s="50">
        <v>1000</v>
      </c>
    </row>
    <row r="22" spans="1:5" ht="13.5" customHeight="1">
      <c r="A22" s="49" t="s">
        <v>126</v>
      </c>
      <c r="B22" s="49" t="s">
        <v>127</v>
      </c>
      <c r="C22" s="69">
        <v>5000</v>
      </c>
      <c r="D22" s="69">
        <v>0</v>
      </c>
      <c r="E22" s="50">
        <v>5000</v>
      </c>
    </row>
    <row r="23" spans="1:5" ht="13.5" customHeight="1">
      <c r="A23" s="49" t="s">
        <v>128</v>
      </c>
      <c r="B23" s="49" t="s">
        <v>129</v>
      </c>
      <c r="C23" s="69">
        <v>79200</v>
      </c>
      <c r="D23" s="69">
        <v>0</v>
      </c>
      <c r="E23" s="50">
        <v>79200</v>
      </c>
    </row>
    <row r="24" spans="1:5" ht="13.5" customHeight="1">
      <c r="A24" s="49" t="s">
        <v>130</v>
      </c>
      <c r="B24" s="49" t="s">
        <v>131</v>
      </c>
      <c r="C24" s="69">
        <v>169000</v>
      </c>
      <c r="D24" s="69">
        <v>0</v>
      </c>
      <c r="E24" s="50">
        <v>169000</v>
      </c>
    </row>
    <row r="25" spans="1:5" ht="13.5" customHeight="1">
      <c r="A25" s="49" t="s">
        <v>132</v>
      </c>
      <c r="B25" s="49" t="s">
        <v>133</v>
      </c>
      <c r="C25" s="69">
        <v>35000</v>
      </c>
      <c r="D25" s="69">
        <v>0</v>
      </c>
      <c r="E25" s="50">
        <v>35000</v>
      </c>
    </row>
    <row r="26" spans="1:5" ht="13.5" customHeight="1">
      <c r="A26" s="49" t="s">
        <v>134</v>
      </c>
      <c r="B26" s="49" t="s">
        <v>135</v>
      </c>
      <c r="C26" s="69">
        <v>5000</v>
      </c>
      <c r="D26" s="69">
        <v>0</v>
      </c>
      <c r="E26" s="50">
        <v>5000</v>
      </c>
    </row>
    <row r="27" spans="1:5" ht="13.5" customHeight="1">
      <c r="A27" s="49" t="s">
        <v>136</v>
      </c>
      <c r="B27" s="49" t="s">
        <v>137</v>
      </c>
      <c r="C27" s="69">
        <v>2500</v>
      </c>
      <c r="D27" s="69">
        <v>0</v>
      </c>
      <c r="E27" s="50">
        <v>2500</v>
      </c>
    </row>
    <row r="28" spans="1:5" ht="13.5" customHeight="1">
      <c r="A28" s="49" t="s">
        <v>138</v>
      </c>
      <c r="B28" s="49" t="s">
        <v>139</v>
      </c>
      <c r="C28" s="69">
        <v>249312</v>
      </c>
      <c r="D28" s="69">
        <v>249312</v>
      </c>
      <c r="E28" s="50">
        <v>0</v>
      </c>
    </row>
    <row r="29" spans="1:5" ht="13.5" customHeight="1">
      <c r="A29" s="49" t="s">
        <v>140</v>
      </c>
      <c r="B29" s="49" t="s">
        <v>141</v>
      </c>
      <c r="C29" s="69">
        <v>26964</v>
      </c>
      <c r="D29" s="69">
        <v>26964</v>
      </c>
      <c r="E29" s="50">
        <v>0</v>
      </c>
    </row>
    <row r="30" spans="1:5" ht="13.5" customHeight="1">
      <c r="A30" s="49" t="s">
        <v>142</v>
      </c>
      <c r="B30" s="49" t="s">
        <v>143</v>
      </c>
      <c r="C30" s="69">
        <v>7200</v>
      </c>
      <c r="D30" s="69">
        <v>7200</v>
      </c>
      <c r="E30" s="50">
        <v>0</v>
      </c>
    </row>
    <row r="31" spans="1:5" ht="13.5" customHeight="1">
      <c r="A31" s="49" t="s">
        <v>144</v>
      </c>
      <c r="B31" s="49" t="s">
        <v>145</v>
      </c>
      <c r="C31" s="69">
        <v>27708</v>
      </c>
      <c r="D31" s="69">
        <v>27708</v>
      </c>
      <c r="E31" s="50">
        <v>0</v>
      </c>
    </row>
    <row r="32" spans="1:5" ht="13.5" customHeight="1">
      <c r="A32" s="49" t="s">
        <v>146</v>
      </c>
      <c r="B32" s="49" t="s">
        <v>147</v>
      </c>
      <c r="C32" s="69">
        <v>68028</v>
      </c>
      <c r="D32" s="69">
        <v>68028</v>
      </c>
      <c r="E32" s="50">
        <v>0</v>
      </c>
    </row>
    <row r="33" spans="1:5" ht="13.5" customHeight="1">
      <c r="A33" s="49" t="s">
        <v>148</v>
      </c>
      <c r="B33" s="49" t="s">
        <v>149</v>
      </c>
      <c r="C33" s="69">
        <v>110052</v>
      </c>
      <c r="D33" s="69">
        <v>110052</v>
      </c>
      <c r="E33" s="50">
        <v>0</v>
      </c>
    </row>
    <row r="34" spans="1:5" ht="13.5" customHeight="1">
      <c r="A34" s="49" t="s">
        <v>150</v>
      </c>
      <c r="B34" s="49" t="s">
        <v>151</v>
      </c>
      <c r="C34" s="69">
        <v>9360</v>
      </c>
      <c r="D34" s="69">
        <v>9360</v>
      </c>
      <c r="E34" s="50">
        <v>0</v>
      </c>
    </row>
  </sheetData>
  <sheetProtection/>
  <printOptions horizontalCentered="1"/>
  <pageMargins left="0.39" right="0.39" top="0.59" bottom="0.59" header="0" footer="0.39"/>
  <pageSetup fitToHeight="100" fitToWidth="1" horizontalDpi="600" verticalDpi="600" orientation="landscape" paperSize="9"/>
  <headerFooter scaleWithDoc="0" alignWithMargins="0">
    <oddFooter>&amp;C&amp;12 808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152</v>
      </c>
      <c r="B2" s="53"/>
      <c r="C2" s="53"/>
      <c r="D2" s="54"/>
      <c r="E2" s="54"/>
      <c r="F2" s="54"/>
      <c r="G2" s="54"/>
    </row>
    <row r="3" spans="1:7" ht="18" customHeight="1">
      <c r="A3" s="55" t="s">
        <v>153</v>
      </c>
      <c r="B3" s="55"/>
      <c r="C3" s="55"/>
      <c r="G3" s="56" t="s">
        <v>10</v>
      </c>
    </row>
    <row r="4" spans="1:7" ht="31.5" customHeight="1">
      <c r="A4" s="57" t="s">
        <v>154</v>
      </c>
      <c r="B4" s="57" t="s">
        <v>155</v>
      </c>
      <c r="C4" s="57" t="s">
        <v>38</v>
      </c>
      <c r="D4" s="58" t="s">
        <v>156</v>
      </c>
      <c r="E4" s="57" t="s">
        <v>157</v>
      </c>
      <c r="F4" s="59" t="s">
        <v>158</v>
      </c>
      <c r="G4" s="57" t="s">
        <v>159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160</v>
      </c>
      <c r="B6" s="6" t="s">
        <v>160</v>
      </c>
      <c r="C6" s="31">
        <v>35000</v>
      </c>
      <c r="D6" s="31">
        <v>0</v>
      </c>
      <c r="E6" s="31">
        <v>35000</v>
      </c>
      <c r="F6" s="31">
        <v>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161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90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80</v>
      </c>
      <c r="C5" s="46" t="s">
        <v>38</v>
      </c>
      <c r="D5" s="46" t="s">
        <v>75</v>
      </c>
      <c r="E5" s="46" t="s">
        <v>76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191236</v>
      </c>
      <c r="D7" s="51">
        <v>191236</v>
      </c>
      <c r="E7" s="50">
        <v>0</v>
      </c>
      <c r="F7" s="35"/>
      <c r="G7" s="35"/>
    </row>
    <row r="8" spans="1:7" ht="18.75" customHeight="1">
      <c r="A8" s="49" t="s">
        <v>61</v>
      </c>
      <c r="B8" s="49" t="s">
        <v>62</v>
      </c>
      <c r="C8" s="50">
        <v>41580</v>
      </c>
      <c r="D8" s="51">
        <v>41580</v>
      </c>
      <c r="E8" s="50">
        <v>0</v>
      </c>
      <c r="F8" s="35"/>
      <c r="G8" s="35"/>
    </row>
    <row r="9" spans="1:7" ht="18.75" customHeight="1">
      <c r="A9" s="49" t="s">
        <v>63</v>
      </c>
      <c r="B9" s="49" t="s">
        <v>64</v>
      </c>
      <c r="C9" s="50">
        <v>41580</v>
      </c>
      <c r="D9" s="51">
        <v>41580</v>
      </c>
      <c r="E9" s="50">
        <v>0</v>
      </c>
      <c r="F9" s="35"/>
      <c r="G9" s="35"/>
    </row>
    <row r="10" spans="1:7" ht="18.75" customHeight="1">
      <c r="A10" s="49" t="s">
        <v>65</v>
      </c>
      <c r="B10" s="49" t="s">
        <v>66</v>
      </c>
      <c r="C10" s="50">
        <v>41580</v>
      </c>
      <c r="D10" s="51">
        <v>41580</v>
      </c>
      <c r="E10" s="50">
        <v>0</v>
      </c>
      <c r="F10" s="35"/>
      <c r="G10" s="35"/>
    </row>
    <row r="11" spans="1:7" ht="18.75" customHeight="1">
      <c r="A11" s="49" t="s">
        <v>67</v>
      </c>
      <c r="B11" s="49" t="s">
        <v>68</v>
      </c>
      <c r="C11" s="50">
        <v>149656</v>
      </c>
      <c r="D11" s="51">
        <v>149656</v>
      </c>
      <c r="E11" s="50">
        <v>0</v>
      </c>
      <c r="F11" s="35"/>
      <c r="G11" s="35"/>
    </row>
    <row r="12" spans="1:7" ht="18.75" customHeight="1">
      <c r="A12" s="49" t="s">
        <v>63</v>
      </c>
      <c r="B12" s="49" t="s">
        <v>69</v>
      </c>
      <c r="C12" s="50">
        <v>149656</v>
      </c>
      <c r="D12" s="51">
        <v>149656</v>
      </c>
      <c r="E12" s="50">
        <v>0</v>
      </c>
      <c r="F12" s="35"/>
      <c r="G12" s="35"/>
    </row>
    <row r="13" spans="1:7" ht="33" customHeight="1">
      <c r="A13" s="49" t="s">
        <v>70</v>
      </c>
      <c r="B13" s="49" t="s">
        <v>71</v>
      </c>
      <c r="C13" s="50">
        <v>149656</v>
      </c>
      <c r="D13" s="51">
        <v>149656</v>
      </c>
      <c r="E13" s="50">
        <v>0</v>
      </c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2017-01-02T02:28:45Z</dcterms:created>
  <dcterms:modified xsi:type="dcterms:W3CDTF">2017-01-05T04:21:46Z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