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10320" tabRatio="944" activeTab="2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预算支出表" sheetId="9" r:id="rId9"/>
    <sheet name="收入" sheetId="10" r:id="rId10"/>
    <sheet name="支出-2" sheetId="11" r:id="rId11"/>
    <sheet name="财拨" sheetId="12" r:id="rId12"/>
    <sheet name="财拨-结转" sheetId="13" r:id="rId13"/>
  </sheets>
  <definedNames>
    <definedName name="_xlnm.Print_Area" localSheetId="2">#N/A</definedName>
    <definedName name="_xlnm.Print_Area" localSheetId="3">#N/A</definedName>
    <definedName name="_xlnm.Print_Area" localSheetId="11">#N/A</definedName>
    <definedName name="_xlnm.Print_Area" localSheetId="12">#N/A</definedName>
    <definedName name="_xlnm.Print_Area" localSheetId="0">#N/A</definedName>
    <definedName name="_xlnm.Print_Area" localSheetId="7">#N/A</definedName>
    <definedName name="_xlnm.Print_Area" localSheetId="9">#N/A</definedName>
    <definedName name="_xlnm.Print_Area" localSheetId="1">#N/A</definedName>
    <definedName name="_xlnm.Print_Area" localSheetId="6">#N/A</definedName>
    <definedName name="_xlnm.Print_Area" localSheetId="5">#N/A</definedName>
    <definedName name="_xlnm.Print_Area" localSheetId="8">#N/A</definedName>
    <definedName name="_xlnm.Print_Area" localSheetId="10">#N/A</definedName>
    <definedName name="_xlnm.Print_Area">#N/A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<sst xmlns="http://schemas.openxmlformats.org/spreadsheetml/2006/main" count="266" uniqueCount="146">
  <si>
    <t>2017年部门预算表</t>
  </si>
  <si>
    <t>部门名称：</t>
  </si>
  <si>
    <t/>
  </si>
  <si>
    <t>编制日期：</t>
  </si>
  <si>
    <t>编制单位：</t>
  </si>
  <si>
    <t>农业综合开发办机关</t>
  </si>
  <si>
    <t>单位负责人签章：</t>
  </si>
  <si>
    <t>财务负责人签章：</t>
  </si>
  <si>
    <t>制表人签章：</t>
  </si>
  <si>
    <t>收支预算总表</t>
  </si>
  <si>
    <t>单位：元</t>
  </si>
  <si>
    <t>收      入</t>
  </si>
  <si>
    <t xml:space="preserve">支出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</si>
  <si>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</si>
  <si>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</si>
  <si>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</si>
  <si>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</si>
  <si>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</si>
  <si>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</si>
  <si>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</si>
  <si>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</si>
  <si>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</si>
  <si>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</si>
  <si>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</si>
  <si>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</si>
  <si>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</si>
  <si>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</si>
  <si>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</si>
  <si>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</si>
  <si>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</si>
  <si>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</si>
  <si>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 xml:space="preserve">    财政拨款结转（结余）</t>
  </si>
  <si>
    <t xml:space="preserve">    其他资金结转（结余）</t>
  </si>
  <si>
    <t>收入总计</t>
  </si>
  <si>
    <t>支出总计</t>
  </si>
  <si>
    <t>部门收入总表</t>
  </si>
  <si>
    <t>填报单位：农业综合开发办机关</t>
  </si>
  <si>
    <t>支出功能分类科目</t>
  </si>
  <si>
    <t>合计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</si>
  <si>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</si>
  <si>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</si>
  <si>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</si>
  <si>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</si>
  <si>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</si>
  <si>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</si>
  <si>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</si>
  <si>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上年结转</t>
  </si>
  <si>
    <t>科目编码</t>
  </si>
  <si>
    <t>科目名称</t>
  </si>
  <si>
    <t>小计</t>
  </si>
  <si>
    <t>一般公共预算拨款收入</t>
  </si>
  <si>
    <t>专项收入</t>
  </si>
  <si>
    <t>政府性基金预算拨款收入</t>
  </si>
  <si>
    <t>预算内投资收入</t>
  </si>
  <si>
    <t>**</t>
  </si>
  <si>
    <t>213</t>
  </si>
  <si>
    <t>农林水支出</t>
  </si>
  <si>
    <t xml:space="preserve">  06</t>
  </si>
  <si>
    <t xml:space="preserve">  农业综合开发</t>
  </si>
  <si>
    <t xml:space="preserve">    2130601</t>
  </si>
  <si>
    <t xml:space="preserve">    机构运行（农业综合开发）</t>
  </si>
  <si>
    <t xml:space="preserve">    2130602</t>
  </si>
  <si>
    <t xml:space="preserve">    土地治理</t>
  </si>
  <si>
    <t xml:space="preserve">    2130603</t>
  </si>
  <si>
    <t xml:space="preserve">    产业化经营</t>
  </si>
  <si>
    <t>部门支出总表</t>
  </si>
  <si>
    <t>基本支出</t>
  </si>
  <si>
    <t>项目支出</t>
  </si>
  <si>
    <t>事业单位经营支出</t>
  </si>
  <si>
    <t xml:space="preserve">上缴上级支出 </t>
  </si>
  <si>
    <t>对附属单位补助支出</t>
  </si>
  <si>
    <t xml:space="preserve">科目名称 </t>
  </si>
  <si>
    <t>财政拨款收支总表</t>
  </si>
  <si>
    <t>一般公共预算支出</t>
  </si>
  <si>
    <t>政府性基金预算支出</t>
  </si>
  <si>
    <t>一、财政拨款收入</t>
  </si>
  <si>
    <t>一、本年支出</t>
  </si>
  <si>
    <t>二、上年结转</t>
  </si>
  <si>
    <t>二、结转下年</t>
  </si>
  <si>
    <t>一般公共预算支出表</t>
  </si>
  <si>
    <t>2017年预算数</t>
  </si>
  <si>
    <t>一般公共预算基本支出表</t>
  </si>
  <si>
    <t>支出经济分类科目</t>
  </si>
  <si>
    <t>2017年基本支出</t>
  </si>
  <si>
    <t>人员经费</t>
  </si>
  <si>
    <t>公用经费</t>
  </si>
  <si>
    <t>301</t>
  </si>
  <si>
    <t>工资福利支出</t>
  </si>
  <si>
    <t xml:space="preserve">  30130101</t>
  </si>
  <si>
    <t xml:space="preserve">  基本工资</t>
  </si>
  <si>
    <t xml:space="preserve">  3013010204</t>
  </si>
  <si>
    <t xml:space="preserve">  公务员统一津补贴（在职）</t>
  </si>
  <si>
    <t xml:space="preserve">  30130103</t>
  </si>
  <si>
    <t xml:space="preserve">  奖金（第十三月工资）</t>
  </si>
  <si>
    <t xml:space="preserve">  3013010401</t>
  </si>
  <si>
    <t xml:space="preserve">  养老保险</t>
  </si>
  <si>
    <t xml:space="preserve">  3013010402</t>
  </si>
  <si>
    <t xml:space="preserve">  失业保险</t>
  </si>
  <si>
    <t xml:space="preserve">  3013010403</t>
  </si>
  <si>
    <t xml:space="preserve">  医疗保险</t>
  </si>
  <si>
    <t xml:space="preserve">  3013010404</t>
  </si>
  <si>
    <t xml:space="preserve">  工伤保险</t>
  </si>
  <si>
    <t>302</t>
  </si>
  <si>
    <t>商品和服务支出</t>
  </si>
  <si>
    <t xml:space="preserve">  3013023001</t>
  </si>
  <si>
    <t xml:space="preserve">  办公费</t>
  </si>
  <si>
    <t xml:space="preserve">  3013023003</t>
  </si>
  <si>
    <t xml:space="preserve">  水电费</t>
  </si>
  <si>
    <t xml:space="preserve">  3013023004</t>
  </si>
  <si>
    <t xml:space="preserve">  邮电费</t>
  </si>
  <si>
    <t xml:space="preserve">  30130233</t>
  </si>
  <si>
    <t xml:space="preserve">  业务费</t>
  </si>
  <si>
    <t xml:space="preserve">  30130234</t>
  </si>
  <si>
    <t xml:space="preserve">  公务接待费</t>
  </si>
  <si>
    <t>303</t>
  </si>
  <si>
    <t>对个人和家庭的补助</t>
  </si>
  <si>
    <t xml:space="preserve">  30130312</t>
  </si>
  <si>
    <t xml:space="preserve">  住房公积金</t>
  </si>
  <si>
    <t>三公经费支出表</t>
  </si>
  <si>
    <t>填报单位:农业综合开发办机关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</si>
  <si>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</si>
  <si>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</si>
  <si>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</si>
  <si>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</si>
  <si>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</si>
  <si>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</si>
  <si>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 xml:space="preserve"> </t>
  </si>
  <si>
    <t>政府性基金预算支出表</t>
  </si>
  <si>
    <t>收入预算总表</t>
  </si>
  <si>
    <t>科目</t>
  </si>
  <si>
    <t>单位名称(科目)</t>
  </si>
  <si>
    <t>上年结转（结余）</t>
  </si>
  <si>
    <t>类</t>
  </si>
  <si>
    <t>款</t>
  </si>
  <si>
    <t>项</t>
  </si>
  <si>
    <t>纳入预算的政府性基金收入</t>
  </si>
  <si>
    <t>财政拨款结转(结余)</t>
  </si>
  <si>
    <t>其他资金结转(结余)</t>
  </si>
  <si>
    <t>613061001</t>
  </si>
  <si>
    <t xml:space="preserve">  农业综合开发办机关</t>
  </si>
  <si>
    <t xml:space="preserve">  613061001</t>
  </si>
  <si>
    <t>06</t>
  </si>
  <si>
    <t>01</t>
  </si>
  <si>
    <t>支出预算总表</t>
  </si>
  <si>
    <t>财政拨款预算表</t>
  </si>
  <si>
    <t>财政拨款预算表(结转)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</si>
</sst>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.00;* \-#,##0.00;* &quot;-&quot;??;@"/>
    <numFmt numFmtId="178" formatCode="* #,##0;* \-#,##0;* &quot;-&quot;;@"/>
    <numFmt numFmtId="179" formatCode="&quot;￥&quot;* _-#,##0.00;&quot;￥&quot;* \-#,##0.00;&quot;￥&quot;* _-&quot;-&quot;??;@"/>
  </numFmts>
  <fonts count="52">
    <font>
      <sz val="9"/>
      <name val="宋体"/>
      <family val="0"/>
    </font>
    <font>
      <b/>
      <sz val="9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b/>
      <sz val="22"/>
      <name val="宋体"/>
      <family val="0"/>
    </font>
    <font>
      <b/>
      <sz val="20"/>
      <name val="宋体"/>
      <family val="0"/>
    </font>
    <font>
      <sz val="10"/>
      <name val="Arial"/>
      <family val="2"/>
    </font>
    <font>
      <b/>
      <sz val="36"/>
      <name val="宋体"/>
      <family val="0"/>
    </font>
    <font>
      <sz val="36"/>
      <name val="宋体"/>
      <family val="0"/>
    </font>
    <font>
      <sz val="18"/>
      <name val="宋体"/>
      <family val="0"/>
    </font>
    <font>
      <sz val="14"/>
      <name val="宋体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0"/>
      <name val="Arial"/>
      <family val="2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15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178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176" fontId="15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177" fontId="15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7" borderId="2" applyNumberFormat="0" applyFont="0" applyAlignment="0" applyProtection="0"/>
    <xf numFmtId="0" fontId="35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5" fillId="9" borderId="0" applyNumberFormat="0" applyBorder="0" applyAlignment="0" applyProtection="0"/>
    <xf numFmtId="0" fontId="39" fillId="0" borderId="4" applyNumberFormat="0" applyFill="0" applyAlignment="0" applyProtection="0"/>
    <xf numFmtId="0" fontId="35" fillId="10" borderId="0" applyNumberFormat="0" applyBorder="0" applyAlignment="0" applyProtection="0"/>
    <xf numFmtId="0" fontId="45" fillId="11" borderId="5" applyNumberFormat="0" applyAlignment="0" applyProtection="0"/>
    <xf numFmtId="0" fontId="46" fillId="11" borderId="1" applyNumberFormat="0" applyAlignment="0" applyProtection="0"/>
    <xf numFmtId="0" fontId="47" fillId="12" borderId="6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1" fillId="0" borderId="0" xfId="0" applyFont="1" applyAlignment="1">
      <alignment horizontal="centerContinuous" vertical="center"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9" fontId="0" fillId="0" borderId="9" xfId="0" applyNumberFormat="1" applyFont="1" applyFill="1" applyBorder="1" applyAlignment="1" applyProtection="1">
      <alignment horizontal="left" vertical="center" wrapText="1"/>
      <protection/>
    </xf>
    <xf numFmtId="40" fontId="0" fillId="0" borderId="9" xfId="0" applyNumberFormat="1" applyFont="1" applyFill="1" applyBorder="1" applyAlignment="1" applyProtection="1">
      <alignment horizontal="center" vertical="center"/>
      <protection/>
    </xf>
    <xf numFmtId="4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/>
    </xf>
    <xf numFmtId="0" fontId="2" fillId="0" borderId="0" xfId="0" applyFont="1" applyAlignment="1">
      <alignment horizontal="centerContinuous" vertical="center"/>
    </xf>
    <xf numFmtId="4" fontId="0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Alignment="1">
      <alignment horizontal="centerContinuous"/>
    </xf>
    <xf numFmtId="0" fontId="0" fillId="0" borderId="12" xfId="0" applyFill="1" applyBorder="1" applyAlignment="1">
      <alignment horizontal="centerContinuous" vertical="center"/>
    </xf>
    <xf numFmtId="0" fontId="0" fillId="0" borderId="10" xfId="0" applyBorder="1" applyAlignment="1">
      <alignment horizontal="centerContinuous" vertical="center"/>
    </xf>
    <xf numFmtId="0" fontId="0" fillId="0" borderId="9" xfId="0" applyFill="1" applyBorder="1" applyAlignment="1">
      <alignment horizontal="centerContinuous" vertical="center"/>
    </xf>
    <xf numFmtId="0" fontId="0" fillId="0" borderId="9" xfId="0" applyNumberFormat="1" applyFont="1" applyFill="1" applyBorder="1" applyAlignment="1" applyProtection="1">
      <alignment horizontal="centerContinuous" vertical="center"/>
      <protection/>
    </xf>
    <xf numFmtId="0" fontId="0" fillId="0" borderId="13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40" fontId="0" fillId="0" borderId="10" xfId="0" applyNumberFormat="1" applyFont="1" applyFill="1" applyBorder="1" applyAlignment="1" applyProtection="1">
      <alignment horizontal="right" vertical="center" wrapText="1"/>
      <protection/>
    </xf>
    <xf numFmtId="40" fontId="0" fillId="0" borderId="12" xfId="0" applyNumberFormat="1" applyFont="1" applyFill="1" applyBorder="1" applyAlignment="1" applyProtection="1">
      <alignment horizontal="right" vertical="center" wrapText="1"/>
      <protection/>
    </xf>
    <xf numFmtId="40" fontId="0" fillId="0" borderId="13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40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centerContinuous" vertical="center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right" vertical="center"/>
    </xf>
    <xf numFmtId="0" fontId="3" fillId="0" borderId="10" xfId="0" applyNumberFormat="1" applyFont="1" applyFill="1" applyBorder="1" applyAlignment="1" applyProtection="1">
      <alignment horizontal="centerContinuous" vertical="center"/>
      <protection/>
    </xf>
    <xf numFmtId="0" fontId="3" fillId="0" borderId="9" xfId="0" applyNumberFormat="1" applyFont="1" applyFill="1" applyBorder="1" applyAlignment="1" applyProtection="1">
      <alignment horizontal="centerContinuous" vertical="center"/>
      <protection/>
    </xf>
    <xf numFmtId="0" fontId="3" fillId="0" borderId="13" xfId="0" applyNumberFormat="1" applyFont="1" applyFill="1" applyBorder="1" applyAlignment="1" applyProtection="1">
      <alignment horizontal="centerContinuous" vertical="center"/>
      <protection/>
    </xf>
    <xf numFmtId="0" fontId="3" fillId="0" borderId="12" xfId="0" applyNumberFormat="1" applyFont="1" applyFill="1" applyBorder="1" applyAlignment="1" applyProtection="1">
      <alignment horizontal="centerContinuous" vertical="center"/>
      <protection/>
    </xf>
    <xf numFmtId="0" fontId="3" fillId="0" borderId="1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5" xfId="0" applyNumberFormat="1" applyFon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 applyProtection="1">
      <alignment horizontal="left" vertical="center" wrapText="1"/>
      <protection/>
    </xf>
    <xf numFmtId="40" fontId="3" fillId="0" borderId="10" xfId="0" applyNumberFormat="1" applyFont="1" applyFill="1" applyBorder="1" applyAlignment="1" applyProtection="1">
      <alignment horizontal="right" vertical="center" wrapText="1"/>
      <protection/>
    </xf>
    <xf numFmtId="40" fontId="3" fillId="0" borderId="13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horizontal="right"/>
    </xf>
    <xf numFmtId="0" fontId="4" fillId="0" borderId="0" xfId="0" applyFont="1" applyAlignment="1">
      <alignment horizontal="centerContinuous" vertical="center"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 vertical="center"/>
    </xf>
    <xf numFmtId="0" fontId="0" fillId="0" borderId="0" xfId="0" applyAlignment="1">
      <alignment horizontal="right" vertical="center"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18" xfId="0" applyNumberFormat="1" applyFont="1" applyFill="1" applyBorder="1" applyAlignment="1" applyProtection="1">
      <alignment horizontal="center" vertical="center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49" fontId="3" fillId="0" borderId="19" xfId="0" applyNumberFormat="1" applyFont="1" applyFill="1" applyBorder="1" applyAlignment="1" applyProtection="1">
      <alignment horizontal="center" vertical="center" wrapText="1"/>
      <protection/>
    </xf>
    <xf numFmtId="37" fontId="3" fillId="0" borderId="19" xfId="0" applyNumberFormat="1" applyFont="1" applyFill="1" applyBorder="1" applyAlignment="1" applyProtection="1">
      <alignment horizontal="center" vertical="center" wrapText="1"/>
      <protection/>
    </xf>
    <xf numFmtId="37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40" fontId="3" fillId="0" borderId="9" xfId="0" applyNumberFormat="1" applyFont="1" applyFill="1" applyBorder="1" applyAlignment="1" applyProtection="1">
      <alignment horizontal="right" vertical="center" wrapText="1"/>
      <protection/>
    </xf>
    <xf numFmtId="4" fontId="3" fillId="0" borderId="0" xfId="0" applyNumberFormat="1" applyFont="1" applyFill="1" applyAlignment="1" applyProtection="1">
      <alignment/>
      <protection/>
    </xf>
    <xf numFmtId="0" fontId="5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centerContinuous" vertical="center"/>
    </xf>
    <xf numFmtId="0" fontId="3" fillId="0" borderId="10" xfId="0" applyFont="1" applyFill="1" applyBorder="1" applyAlignment="1">
      <alignment horizontal="centerContinuous" vertical="center"/>
    </xf>
    <xf numFmtId="0" fontId="3" fillId="0" borderId="9" xfId="0" applyFont="1" applyFill="1" applyBorder="1" applyAlignment="1">
      <alignment horizontal="centerContinuous" vertical="center"/>
    </xf>
    <xf numFmtId="0" fontId="3" fillId="0" borderId="15" xfId="0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left" vertical="center"/>
    </xf>
    <xf numFmtId="4" fontId="3" fillId="0" borderId="10" xfId="0" applyNumberFormat="1" applyFont="1" applyFill="1" applyBorder="1" applyAlignment="1" applyProtection="1">
      <alignment horizontal="right" vertical="center" wrapText="1"/>
      <protection/>
    </xf>
    <xf numFmtId="4" fontId="3" fillId="0" borderId="10" xfId="0" applyNumberFormat="1" applyFont="1" applyFill="1" applyBorder="1" applyAlignment="1">
      <alignment vertical="center"/>
    </xf>
    <xf numFmtId="4" fontId="3" fillId="0" borderId="10" xfId="0" applyNumberFormat="1" applyFont="1" applyFill="1" applyBorder="1" applyAlignment="1">
      <alignment vertical="center" wrapText="1"/>
    </xf>
    <xf numFmtId="40" fontId="3" fillId="0" borderId="10" xfId="0" applyNumberFormat="1" applyFont="1" applyFill="1" applyBorder="1" applyAlignment="1">
      <alignment horizontal="right" vertical="center" wrapText="1"/>
    </xf>
    <xf numFmtId="0" fontId="0" fillId="0" borderId="10" xfId="0" applyBorder="1" applyAlignment="1">
      <alignment/>
    </xf>
    <xf numFmtId="40" fontId="3" fillId="0" borderId="10" xfId="0" applyNumberFormat="1" applyFont="1" applyFill="1" applyBorder="1" applyAlignment="1" applyProtection="1">
      <alignment horizontal="right" vertical="center"/>
      <protection/>
    </xf>
    <xf numFmtId="4" fontId="3" fillId="0" borderId="10" xfId="0" applyNumberFormat="1" applyFont="1" applyFill="1" applyBorder="1" applyAlignment="1">
      <alignment horizontal="center" vertical="center"/>
    </xf>
    <xf numFmtId="40" fontId="3" fillId="0" borderId="10" xfId="0" applyNumberFormat="1" applyFont="1" applyFill="1" applyBorder="1" applyAlignment="1">
      <alignment horizontal="right" vertical="center"/>
    </xf>
    <xf numFmtId="4" fontId="3" fillId="0" borderId="10" xfId="0" applyNumberFormat="1" applyFont="1" applyFill="1" applyBorder="1" applyAlignment="1">
      <alignment horizontal="right" vertical="center"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3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40" fontId="3" fillId="0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12" xfId="0" applyNumberFormat="1" applyFont="1" applyFill="1" applyBorder="1" applyAlignment="1" applyProtection="1">
      <alignment horizontal="centerContinuous" vertical="center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4" fontId="3" fillId="0" borderId="10" xfId="0" applyNumberFormat="1" applyFont="1" applyFill="1" applyBorder="1" applyAlignment="1">
      <alignment/>
    </xf>
    <xf numFmtId="0" fontId="6" fillId="0" borderId="0" xfId="0" applyNumberFormat="1" applyFont="1" applyFill="1" applyAlignment="1" applyProtection="1">
      <alignment horizontal="right"/>
      <protection/>
    </xf>
    <xf numFmtId="0" fontId="7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49" fontId="0" fillId="0" borderId="0" xfId="0" applyNumberFormat="1" applyFont="1" applyFill="1" applyAlignment="1" applyProtection="1">
      <alignment horizontal="centerContinuous" vertical="center"/>
      <protection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centerContinuous"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 vertical="top"/>
    </xf>
    <xf numFmtId="0" fontId="10" fillId="0" borderId="0" xfId="0" applyFont="1" applyAlignment="1">
      <alignment/>
    </xf>
    <xf numFmtId="0" fontId="8" fillId="0" borderId="0" xfId="0" applyFont="1" applyFill="1" applyAlignment="1">
      <alignment horizontal="centerContinuous" vertical="center"/>
    </xf>
    <xf numFmtId="0" fontId="0" fillId="0" borderId="0" xfId="0" applyFill="1" applyAlignment="1">
      <alignment horizontal="centerContinuous" vertical="center"/>
    </xf>
    <xf numFmtId="0" fontId="9" fillId="0" borderId="0" xfId="0" applyNumberFormat="1" applyFont="1" applyFill="1" applyAlignment="1" applyProtection="1">
      <alignment horizontal="centerContinuous"/>
      <protection/>
    </xf>
    <xf numFmtId="0" fontId="9" fillId="33" borderId="0" xfId="0" applyNumberFormat="1" applyFont="1" applyFill="1" applyAlignment="1" applyProtection="1">
      <alignment horizontal="centerContinuous"/>
      <protection/>
    </xf>
    <xf numFmtId="0" fontId="11" fillId="0" borderId="0" xfId="0" applyFont="1" applyAlignment="1">
      <alignment horizontal="left" vertical="top"/>
    </xf>
    <xf numFmtId="0" fontId="9" fillId="0" borderId="0" xfId="0" applyFont="1" applyAlignment="1">
      <alignment horizontal="left" vertical="top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7"/>
  <sheetViews>
    <sheetView showGridLines="0" showZeros="0" view="pageBreakPreview" zoomScale="10" zoomScaleSheetLayoutView="10" workbookViewId="0" topLeftCell="A1">
      <selection activeCell="S1" sqref="S1:IV65536"/>
    </sheetView>
  </sheetViews>
  <sheetFormatPr defaultColWidth="9.16015625" defaultRowHeight="12.75" customHeight="1"/>
  <cols>
    <col min="1" max="18" width="9.16015625" style="0" customWidth="1"/>
  </cols>
  <sheetData>
    <row r="1" ht="12.75" customHeight="1">
      <c r="A1" s="99"/>
    </row>
    <row r="2" ht="42" customHeight="1"/>
    <row r="3" spans="1:16" ht="61.5" customHeight="1">
      <c r="A3" s="100" t="s">
        <v>0</v>
      </c>
      <c r="B3" s="101"/>
      <c r="C3" s="101"/>
      <c r="D3" s="101"/>
      <c r="E3" s="101"/>
      <c r="F3" s="101"/>
      <c r="G3" s="101"/>
      <c r="H3" s="101"/>
      <c r="I3" s="101"/>
      <c r="J3" s="101"/>
      <c r="K3" s="110"/>
      <c r="L3" s="110"/>
      <c r="M3" s="111"/>
      <c r="N3" s="102"/>
      <c r="O3" s="102"/>
      <c r="P3" s="102"/>
    </row>
    <row r="4" spans="2:18" ht="38.25" customHeight="1">
      <c r="B4" s="102"/>
      <c r="C4" s="102"/>
      <c r="D4" s="102"/>
      <c r="E4" s="102"/>
      <c r="F4" s="103"/>
      <c r="G4" s="103"/>
      <c r="H4" s="102"/>
      <c r="I4" s="102"/>
      <c r="J4" s="111"/>
      <c r="K4" s="111"/>
      <c r="L4" s="111"/>
      <c r="M4" s="111"/>
      <c r="N4" s="102"/>
      <c r="O4" s="102"/>
      <c r="P4" s="102"/>
      <c r="Q4" s="9"/>
      <c r="R4" s="9"/>
    </row>
    <row r="5" spans="1:17" ht="12.75" customHeight="1">
      <c r="A5" s="9"/>
      <c r="B5" s="9"/>
      <c r="F5" s="9"/>
      <c r="G5" s="9"/>
      <c r="J5" s="9"/>
      <c r="K5" s="9"/>
      <c r="L5" s="9"/>
      <c r="Q5" s="9"/>
    </row>
    <row r="6" spans="2:17" ht="25.5" customHeight="1">
      <c r="B6" s="9"/>
      <c r="F6" s="104" t="s">
        <v>1</v>
      </c>
      <c r="G6" s="104"/>
      <c r="H6" s="105" t="s">
        <v>2</v>
      </c>
      <c r="I6" s="112"/>
      <c r="J6" s="112"/>
      <c r="K6" s="113"/>
      <c r="L6" s="112"/>
      <c r="M6" s="113"/>
      <c r="Q6" s="9"/>
    </row>
    <row r="7" spans="2:13" ht="12.75" customHeight="1">
      <c r="B7" s="9"/>
      <c r="C7" s="9"/>
      <c r="F7" s="106"/>
      <c r="G7" s="104"/>
      <c r="H7" s="106"/>
      <c r="I7" s="104"/>
      <c r="J7" s="104"/>
      <c r="K7" s="106"/>
      <c r="L7" s="106"/>
      <c r="M7" s="106"/>
    </row>
    <row r="8" spans="3:13" ht="12.75" customHeight="1">
      <c r="C8" s="9"/>
      <c r="F8" s="106"/>
      <c r="G8" s="104"/>
      <c r="H8" s="106"/>
      <c r="I8" s="104"/>
      <c r="J8" s="104"/>
      <c r="K8" s="106"/>
      <c r="L8" s="106"/>
      <c r="M8" s="106"/>
    </row>
    <row r="9" spans="3:13" ht="12.75" customHeight="1">
      <c r="C9" s="9"/>
      <c r="D9" s="9"/>
      <c r="F9" s="106"/>
      <c r="G9" s="106"/>
      <c r="H9" s="104"/>
      <c r="I9" s="106"/>
      <c r="J9" s="104"/>
      <c r="K9" s="104"/>
      <c r="L9" s="104"/>
      <c r="M9" s="106"/>
    </row>
    <row r="10" spans="4:13" ht="24.75" customHeight="1">
      <c r="D10" s="9"/>
      <c r="F10" s="107" t="s">
        <v>3</v>
      </c>
      <c r="G10" s="106"/>
      <c r="H10" s="106"/>
      <c r="I10" s="106"/>
      <c r="J10" s="104"/>
      <c r="K10" s="104"/>
      <c r="L10" s="104"/>
      <c r="M10" s="106"/>
    </row>
    <row r="11" spans="6:13" ht="12.75" customHeight="1">
      <c r="F11" s="106"/>
      <c r="G11" s="106"/>
      <c r="H11" s="106"/>
      <c r="I11" s="106"/>
      <c r="J11" s="104"/>
      <c r="K11" s="104"/>
      <c r="L11" s="104"/>
      <c r="M11" s="104"/>
    </row>
    <row r="12" spans="6:13" ht="12.75" customHeight="1">
      <c r="F12" s="106"/>
      <c r="G12" s="106"/>
      <c r="H12" s="106"/>
      <c r="I12" s="104"/>
      <c r="J12" s="104"/>
      <c r="K12" s="104"/>
      <c r="L12" s="104"/>
      <c r="M12" s="106"/>
    </row>
    <row r="13" spans="6:13" ht="24.75" customHeight="1">
      <c r="F13" s="106" t="s">
        <v>4</v>
      </c>
      <c r="G13" s="106"/>
      <c r="H13" s="105" t="s">
        <v>5</v>
      </c>
      <c r="I13" s="112"/>
      <c r="J13" s="112"/>
      <c r="K13" s="113"/>
      <c r="L13" s="113"/>
      <c r="M13" s="113"/>
    </row>
    <row r="14" spans="9:11" ht="12.75" customHeight="1">
      <c r="I14" s="9"/>
      <c r="J14" s="9"/>
      <c r="K14" s="9"/>
    </row>
    <row r="15" spans="9:11" ht="32.25" customHeight="1">
      <c r="I15" s="9"/>
      <c r="K15" s="9"/>
    </row>
    <row r="16" ht="12.75" customHeight="1">
      <c r="K16" s="9"/>
    </row>
    <row r="17" spans="1:15" ht="31.5" customHeight="1">
      <c r="A17" s="108" t="s">
        <v>6</v>
      </c>
      <c r="B17" s="108"/>
      <c r="C17" s="108"/>
      <c r="D17" s="108"/>
      <c r="E17" s="109"/>
      <c r="F17" s="108"/>
      <c r="G17" s="108" t="s">
        <v>7</v>
      </c>
      <c r="H17" s="108"/>
      <c r="I17" s="109"/>
      <c r="J17" s="108"/>
      <c r="K17" s="108"/>
      <c r="L17" s="108"/>
      <c r="M17" s="108" t="s">
        <v>8</v>
      </c>
      <c r="N17" s="108"/>
      <c r="O17" s="114"/>
    </row>
    <row r="19" ht="16.5" customHeight="1"/>
    <row r="20" ht="12.75" customHeight="1">
      <c r="J20" s="106"/>
    </row>
    <row r="23" ht="30" customHeight="1"/>
    <row r="27" ht="30" customHeight="1">
      <c r="P27" s="115"/>
    </row>
  </sheetData>
  <sheetProtection/>
  <printOptions horizontalCentered="1"/>
  <pageMargins left="0.59" right="0.59" top="0.59" bottom="0.59" header="0.5" footer="0.5"/>
  <pageSetup fitToHeight="100" fitToWidth="1" horizontalDpi="1200" verticalDpi="12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12"/>
  <sheetViews>
    <sheetView showGridLines="0" showZeros="0" workbookViewId="0" topLeftCell="G1">
      <selection activeCell="A1" sqref="A1"/>
    </sheetView>
  </sheetViews>
  <sheetFormatPr defaultColWidth="9.16015625" defaultRowHeight="12.75" customHeight="1"/>
  <cols>
    <col min="1" max="1" width="18.5" style="0" customWidth="1"/>
    <col min="2" max="2" width="5.66015625" style="0" customWidth="1"/>
    <col min="3" max="3" width="4.83203125" style="0" customWidth="1"/>
    <col min="4" max="4" width="5.66015625" style="0" customWidth="1"/>
    <col min="5" max="5" width="36" style="0" customWidth="1"/>
    <col min="6" max="6" width="13" style="0" customWidth="1"/>
    <col min="7" max="7" width="13.5" style="0" customWidth="1"/>
    <col min="8" max="8" width="13.33203125" style="0" customWidth="1"/>
    <col min="9" max="9" width="9.16015625" style="0" customWidth="1"/>
    <col min="10" max="10" width="11.33203125" style="0" customWidth="1"/>
    <col min="11" max="11" width="12" style="0" customWidth="1"/>
    <col min="12" max="12" width="13.5" style="0" customWidth="1"/>
    <col min="13" max="16" width="9.16015625" style="0" customWidth="1"/>
    <col min="17" max="17" width="11.5" style="0" customWidth="1"/>
  </cols>
  <sheetData>
    <row r="1" ht="21" customHeight="1"/>
    <row r="2" spans="1:19" ht="29.25" customHeight="1">
      <c r="A2" s="12" t="s">
        <v>128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</row>
    <row r="3" spans="1:19" ht="27.75" customHeight="1">
      <c r="A3" s="9" t="s">
        <v>36</v>
      </c>
      <c r="S3" t="s">
        <v>10</v>
      </c>
    </row>
    <row r="4" spans="1:19" ht="17.25" customHeight="1">
      <c r="A4" s="3" t="s">
        <v>120</v>
      </c>
      <c r="B4" s="13" t="s">
        <v>129</v>
      </c>
      <c r="C4" s="14"/>
      <c r="D4" s="15"/>
      <c r="E4" s="2" t="s">
        <v>130</v>
      </c>
      <c r="F4" s="2" t="s">
        <v>38</v>
      </c>
      <c r="G4" s="16" t="s">
        <v>39</v>
      </c>
      <c r="H4" s="17"/>
      <c r="I4" s="17"/>
      <c r="J4" s="17"/>
      <c r="K4" s="17"/>
      <c r="L4" s="28" t="s">
        <v>40</v>
      </c>
      <c r="M4" s="28" t="s">
        <v>41</v>
      </c>
      <c r="N4" s="28" t="s">
        <v>42</v>
      </c>
      <c r="O4" s="28" t="s">
        <v>43</v>
      </c>
      <c r="P4" s="28" t="s">
        <v>44</v>
      </c>
      <c r="Q4" s="28" t="s">
        <v>45</v>
      </c>
      <c r="R4" s="16" t="s">
        <v>131</v>
      </c>
      <c r="S4" s="32"/>
    </row>
    <row r="5" spans="1:19" ht="56.25" customHeight="1">
      <c r="A5" s="3"/>
      <c r="B5" s="18" t="s">
        <v>132</v>
      </c>
      <c r="C5" s="19" t="s">
        <v>133</v>
      </c>
      <c r="D5" s="20" t="s">
        <v>134</v>
      </c>
      <c r="E5" s="2"/>
      <c r="F5" s="3"/>
      <c r="G5" s="21" t="s">
        <v>49</v>
      </c>
      <c r="H5" s="22" t="s">
        <v>50</v>
      </c>
      <c r="I5" s="29" t="s">
        <v>51</v>
      </c>
      <c r="J5" s="29" t="s">
        <v>135</v>
      </c>
      <c r="K5" s="30" t="s">
        <v>53</v>
      </c>
      <c r="L5" s="28"/>
      <c r="M5" s="28"/>
      <c r="N5" s="28"/>
      <c r="O5" s="28"/>
      <c r="P5" s="28"/>
      <c r="Q5" s="33"/>
      <c r="R5" s="34" t="s">
        <v>136</v>
      </c>
      <c r="S5" s="29" t="s">
        <v>137</v>
      </c>
    </row>
    <row r="6" spans="1:19" ht="21" customHeight="1">
      <c r="A6" s="23" t="s">
        <v>54</v>
      </c>
      <c r="B6" s="5" t="s">
        <v>54</v>
      </c>
      <c r="C6" s="5" t="s">
        <v>54</v>
      </c>
      <c r="D6" s="4" t="s">
        <v>54</v>
      </c>
      <c r="E6" s="23" t="s">
        <v>54</v>
      </c>
      <c r="F6" s="24">
        <v>1</v>
      </c>
      <c r="G6" s="4">
        <f aca="true" t="shared" si="0" ref="G6:S6">F6+1</f>
        <v>2</v>
      </c>
      <c r="H6" s="4">
        <f t="shared" si="0"/>
        <v>3</v>
      </c>
      <c r="I6" s="4">
        <f t="shared" si="0"/>
        <v>4</v>
      </c>
      <c r="J6" s="4">
        <f t="shared" si="0"/>
        <v>5</v>
      </c>
      <c r="K6" s="4">
        <f t="shared" si="0"/>
        <v>6</v>
      </c>
      <c r="L6" s="4">
        <f t="shared" si="0"/>
        <v>7</v>
      </c>
      <c r="M6" s="4">
        <f t="shared" si="0"/>
        <v>8</v>
      </c>
      <c r="N6" s="4">
        <f t="shared" si="0"/>
        <v>9</v>
      </c>
      <c r="O6" s="4">
        <f t="shared" si="0"/>
        <v>10</v>
      </c>
      <c r="P6" s="4">
        <f t="shared" si="0"/>
        <v>11</v>
      </c>
      <c r="Q6" s="4">
        <f t="shared" si="0"/>
        <v>12</v>
      </c>
      <c r="R6" s="4">
        <f t="shared" si="0"/>
        <v>13</v>
      </c>
      <c r="S6" s="5">
        <f t="shared" si="0"/>
        <v>14</v>
      </c>
    </row>
    <row r="7" spans="1:20" ht="18.75" customHeight="1">
      <c r="A7" s="6"/>
      <c r="B7" s="6"/>
      <c r="C7" s="6"/>
      <c r="D7" s="6"/>
      <c r="E7" s="6" t="s">
        <v>38</v>
      </c>
      <c r="F7" s="25">
        <v>1274386</v>
      </c>
      <c r="G7" s="26">
        <v>1050312</v>
      </c>
      <c r="H7" s="27">
        <v>1050312</v>
      </c>
      <c r="I7" s="31">
        <v>0</v>
      </c>
      <c r="J7" s="31">
        <v>0</v>
      </c>
      <c r="K7" s="31">
        <v>0</v>
      </c>
      <c r="L7" s="31">
        <v>0</v>
      </c>
      <c r="M7" s="31">
        <v>0</v>
      </c>
      <c r="N7" s="31">
        <v>204074</v>
      </c>
      <c r="O7" s="31">
        <v>0</v>
      </c>
      <c r="P7" s="31">
        <v>0</v>
      </c>
      <c r="Q7" s="31">
        <v>0</v>
      </c>
      <c r="R7" s="31">
        <v>20000</v>
      </c>
      <c r="S7" s="25">
        <v>0</v>
      </c>
      <c r="T7" s="9"/>
    </row>
    <row r="8" spans="1:20" ht="18.75" customHeight="1">
      <c r="A8" s="6"/>
      <c r="B8" s="6"/>
      <c r="C8" s="6"/>
      <c r="D8" s="6"/>
      <c r="E8" s="6"/>
      <c r="F8" s="25">
        <v>1274386</v>
      </c>
      <c r="G8" s="26">
        <v>1050312</v>
      </c>
      <c r="H8" s="27">
        <v>1050312</v>
      </c>
      <c r="I8" s="31">
        <v>0</v>
      </c>
      <c r="J8" s="31">
        <v>0</v>
      </c>
      <c r="K8" s="31">
        <v>0</v>
      </c>
      <c r="L8" s="31">
        <v>0</v>
      </c>
      <c r="M8" s="31">
        <v>0</v>
      </c>
      <c r="N8" s="31">
        <v>204074</v>
      </c>
      <c r="O8" s="31">
        <v>0</v>
      </c>
      <c r="P8" s="31">
        <v>0</v>
      </c>
      <c r="Q8" s="31">
        <v>0</v>
      </c>
      <c r="R8" s="31">
        <v>20000</v>
      </c>
      <c r="S8" s="25">
        <v>0</v>
      </c>
      <c r="T8" s="9"/>
    </row>
    <row r="9" spans="1:19" ht="18.75" customHeight="1">
      <c r="A9" s="6" t="s">
        <v>138</v>
      </c>
      <c r="B9" s="6"/>
      <c r="C9" s="6"/>
      <c r="D9" s="6"/>
      <c r="E9" s="6" t="s">
        <v>139</v>
      </c>
      <c r="F9" s="25">
        <v>1274386</v>
      </c>
      <c r="G9" s="26">
        <v>1050312</v>
      </c>
      <c r="H9" s="27">
        <v>1050312</v>
      </c>
      <c r="I9" s="31">
        <v>0</v>
      </c>
      <c r="J9" s="31">
        <v>0</v>
      </c>
      <c r="K9" s="31">
        <v>0</v>
      </c>
      <c r="L9" s="31">
        <v>0</v>
      </c>
      <c r="M9" s="31">
        <v>0</v>
      </c>
      <c r="N9" s="31">
        <v>204074</v>
      </c>
      <c r="O9" s="31">
        <v>0</v>
      </c>
      <c r="P9" s="31">
        <v>0</v>
      </c>
      <c r="Q9" s="31">
        <v>0</v>
      </c>
      <c r="R9" s="31">
        <v>20000</v>
      </c>
      <c r="S9" s="25">
        <v>0</v>
      </c>
    </row>
    <row r="10" spans="1:19" ht="18.75" customHeight="1">
      <c r="A10" s="6" t="s">
        <v>140</v>
      </c>
      <c r="B10" s="6" t="s">
        <v>55</v>
      </c>
      <c r="C10" s="6" t="s">
        <v>141</v>
      </c>
      <c r="D10" s="6" t="s">
        <v>142</v>
      </c>
      <c r="E10" s="6" t="s">
        <v>60</v>
      </c>
      <c r="F10" s="25">
        <v>1274386</v>
      </c>
      <c r="G10" s="26">
        <v>1050312</v>
      </c>
      <c r="H10" s="27">
        <v>1050312</v>
      </c>
      <c r="I10" s="31">
        <v>0</v>
      </c>
      <c r="J10" s="31">
        <v>0</v>
      </c>
      <c r="K10" s="31">
        <v>0</v>
      </c>
      <c r="L10" s="31">
        <v>0</v>
      </c>
      <c r="M10" s="31">
        <v>0</v>
      </c>
      <c r="N10" s="31">
        <v>204074</v>
      </c>
      <c r="O10" s="31">
        <v>0</v>
      </c>
      <c r="P10" s="31">
        <v>0</v>
      </c>
      <c r="Q10" s="31">
        <v>0</v>
      </c>
      <c r="R10" s="31">
        <v>20000</v>
      </c>
      <c r="S10" s="25">
        <v>0</v>
      </c>
    </row>
    <row r="11" ht="21" customHeight="1"/>
    <row r="12" spans="7:13" ht="21" customHeight="1">
      <c r="G12" s="9"/>
      <c r="M12" s="9"/>
    </row>
    <row r="13" ht="21" customHeight="1"/>
    <row r="14" ht="21" customHeight="1"/>
    <row r="15" ht="21" customHeight="1"/>
    <row r="16" ht="21" customHeight="1"/>
    <row r="17" ht="21" customHeight="1"/>
    <row r="18" ht="21" customHeight="1"/>
  </sheetData>
  <sheetProtection/>
  <mergeCells count="9">
    <mergeCell ref="A4:A5"/>
    <mergeCell ref="E4:E5"/>
    <mergeCell ref="F4:F5"/>
    <mergeCell ref="L4:L5"/>
    <mergeCell ref="M4:M5"/>
    <mergeCell ref="N4:N5"/>
    <mergeCell ref="O4:O5"/>
    <mergeCell ref="P4:P5"/>
    <mergeCell ref="Q4:Q5"/>
  </mergeCells>
  <printOptions horizontalCentered="1"/>
  <pageMargins left="0.39" right="0.39" top="0.59" bottom="0.59" header="0" footer="0"/>
  <pageSetup fitToHeight="100" fitToWidth="1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1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48.33203125" style="0" customWidth="1"/>
    <col min="2" max="2" width="66" style="0" customWidth="1"/>
    <col min="3" max="3" width="14.66015625" style="0" customWidth="1"/>
    <col min="4" max="4" width="9.16015625" style="0" customWidth="1"/>
    <col min="5" max="6" width="11.16015625" style="0" customWidth="1"/>
    <col min="7" max="7" width="10.83203125" style="0" customWidth="1"/>
    <col min="8" max="8" width="11" style="0" customWidth="1"/>
    <col min="9" max="9" width="12.83203125" style="0" customWidth="1"/>
    <col min="10" max="10" width="9.16015625" style="0" customWidth="1"/>
    <col min="11" max="11" width="11.5" style="0" customWidth="1"/>
    <col min="12" max="12" width="11.33203125" style="0" customWidth="1"/>
    <col min="13" max="13" width="9.16015625" style="0" customWidth="1"/>
    <col min="14" max="14" width="12.16015625" style="0" customWidth="1"/>
    <col min="15" max="15" width="12" style="0" customWidth="1"/>
    <col min="16" max="16" width="11.5" style="0" customWidth="1"/>
    <col min="17" max="17" width="10.83203125" style="0" customWidth="1"/>
  </cols>
  <sheetData>
    <row r="2" spans="1:2" ht="29.25" customHeight="1">
      <c r="A2" s="10" t="s">
        <v>143</v>
      </c>
      <c r="B2" s="10"/>
    </row>
    <row r="3" ht="17.25" customHeight="1"/>
    <row r="4" spans="1:2" ht="21.75" customHeight="1">
      <c r="A4" s="2" t="s">
        <v>48</v>
      </c>
      <c r="B4" s="3" t="s">
        <v>38</v>
      </c>
    </row>
    <row r="5" spans="1:2" ht="47.25" customHeight="1">
      <c r="A5" s="2"/>
      <c r="B5" s="3"/>
    </row>
    <row r="6" spans="1:2" ht="22.5" customHeight="1">
      <c r="A6" s="4" t="s">
        <v>54</v>
      </c>
      <c r="B6" s="4">
        <v>1</v>
      </c>
    </row>
    <row r="7" spans="1:2" ht="27.75" customHeight="1">
      <c r="A7" s="6" t="s">
        <v>38</v>
      </c>
      <c r="B7" s="11">
        <v>1274386</v>
      </c>
    </row>
    <row r="8" spans="1:2" ht="27.75" customHeight="1">
      <c r="A8" s="6" t="s">
        <v>56</v>
      </c>
      <c r="B8" s="11">
        <v>1274386</v>
      </c>
    </row>
    <row r="9" spans="1:2" ht="27.75" customHeight="1">
      <c r="A9" s="9"/>
      <c r="B9" s="9"/>
    </row>
    <row r="10" spans="1:2" ht="27.75" customHeight="1">
      <c r="A10" s="9"/>
      <c r="B10" s="9"/>
    </row>
    <row r="11" ht="27.75" customHeight="1">
      <c r="A11" s="9"/>
    </row>
    <row r="12" ht="27.75" customHeight="1">
      <c r="B12" s="9"/>
    </row>
  </sheetData>
  <sheetProtection/>
  <mergeCells count="2">
    <mergeCell ref="A4:A5"/>
    <mergeCell ref="B4:B5"/>
  </mergeCells>
  <printOptions horizontalCentered="1"/>
  <pageMargins left="0.39" right="0.39" top="0.59" bottom="0.59" header="0" footer="0"/>
  <pageSetup fitToHeight="100" fitToWidth="1" orientation="landscape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1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5.33203125" style="0" customWidth="1"/>
    <col min="2" max="2" width="43.83203125" style="0" customWidth="1"/>
    <col min="3" max="3" width="28.83203125" style="0" customWidth="1"/>
    <col min="4" max="4" width="34.5" style="0" customWidth="1"/>
  </cols>
  <sheetData>
    <row r="2" spans="1:4" ht="29.25" customHeight="1">
      <c r="A2" s="10" t="s">
        <v>144</v>
      </c>
      <c r="B2" s="10"/>
      <c r="C2" s="10"/>
      <c r="D2" s="10"/>
    </row>
    <row r="3" ht="17.25" customHeight="1"/>
    <row r="4" spans="1:4" ht="21.75" customHeight="1">
      <c r="A4" s="2" t="s">
        <v>48</v>
      </c>
      <c r="B4" s="3" t="s">
        <v>39</v>
      </c>
      <c r="C4" s="3" t="s">
        <v>73</v>
      </c>
      <c r="D4" s="3" t="s">
        <v>74</v>
      </c>
    </row>
    <row r="5" spans="1:4" ht="47.25" customHeight="1">
      <c r="A5" s="2"/>
      <c r="B5" s="3"/>
      <c r="C5" s="3"/>
      <c r="D5" s="3"/>
    </row>
    <row r="6" spans="1:4" ht="22.5" customHeight="1">
      <c r="A6" s="4" t="s">
        <v>54</v>
      </c>
      <c r="B6" s="4">
        <v>1</v>
      </c>
      <c r="C6" s="5">
        <v>2</v>
      </c>
      <c r="D6" s="4">
        <v>3</v>
      </c>
    </row>
    <row r="7" spans="1:4" ht="27.75" customHeight="1">
      <c r="A7" s="6" t="s">
        <v>38</v>
      </c>
      <c r="B7" s="7">
        <v>1050312</v>
      </c>
      <c r="C7" s="7">
        <v>1050312</v>
      </c>
      <c r="D7" s="8">
        <v>0</v>
      </c>
    </row>
    <row r="8" spans="1:4" ht="27.75" customHeight="1">
      <c r="A8" s="6" t="s">
        <v>56</v>
      </c>
      <c r="B8" s="7">
        <v>1050312</v>
      </c>
      <c r="C8" s="7">
        <v>1050312</v>
      </c>
      <c r="D8" s="8">
        <v>0</v>
      </c>
    </row>
    <row r="9" spans="1:3" ht="27.75" customHeight="1">
      <c r="A9" s="9"/>
      <c r="B9" s="9"/>
      <c r="C9" s="9"/>
    </row>
    <row r="10" spans="1:2" ht="27.75" customHeight="1">
      <c r="A10" s="9"/>
      <c r="B10" s="9"/>
    </row>
    <row r="11" spans="1:4" ht="27.75" customHeight="1">
      <c r="A11" s="9"/>
      <c r="C11" s="9"/>
      <c r="D11" s="9"/>
    </row>
    <row r="12" ht="27.75" customHeight="1">
      <c r="C12" s="9"/>
    </row>
    <row r="13" ht="27.75" customHeight="1"/>
    <row r="14" ht="27.75" customHeight="1"/>
    <row r="15" ht="27.75" customHeight="1"/>
    <row r="16" ht="27.75" customHeight="1"/>
    <row r="17" ht="27.75" customHeight="1"/>
    <row r="18" ht="27.75" customHeight="1"/>
    <row r="19" ht="27.75" customHeight="1"/>
    <row r="20" ht="27.75" customHeight="1"/>
    <row r="21" ht="27.75" customHeight="1"/>
  </sheetData>
  <sheetProtection/>
  <mergeCells count="4">
    <mergeCell ref="A4:A5"/>
    <mergeCell ref="B4:B5"/>
    <mergeCell ref="C4:C5"/>
    <mergeCell ref="D4:D5"/>
  </mergeCells>
  <printOptions horizontalCentered="1"/>
  <pageMargins left="0.39" right="0.39" top="0.59" bottom="0.59" header="0" footer="0"/>
  <pageSetup fitToHeight="100" fitToWidth="1" orientation="landscape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12"/>
  <sheetViews>
    <sheetView showGridLines="0" showZeros="0" workbookViewId="0" topLeftCell="A1">
      <selection activeCell="B13" sqref="B13"/>
    </sheetView>
  </sheetViews>
  <sheetFormatPr defaultColWidth="9.16015625" defaultRowHeight="12.75" customHeight="1"/>
  <cols>
    <col min="1" max="1" width="35.33203125" style="0" customWidth="1"/>
    <col min="2" max="2" width="43.83203125" style="0" customWidth="1"/>
    <col min="3" max="3" width="28.83203125" style="0" customWidth="1"/>
    <col min="4" max="4" width="34.5" style="0" customWidth="1"/>
  </cols>
  <sheetData>
    <row r="2" spans="1:4" ht="29.25" customHeight="1">
      <c r="A2" s="1" t="s">
        <v>145</v>
      </c>
      <c r="B2" s="1"/>
      <c r="C2" s="1"/>
      <c r="D2" s="1"/>
    </row>
    <row r="3" ht="17.25" customHeight="1"/>
    <row r="4" spans="1:4" ht="21.75" customHeight="1">
      <c r="A4" s="2" t="s">
        <v>48</v>
      </c>
      <c r="B4" s="3" t="s">
        <v>39</v>
      </c>
      <c r="C4" s="3" t="s">
        <v>73</v>
      </c>
      <c r="D4" s="3" t="s">
        <v>74</v>
      </c>
    </row>
    <row r="5" spans="1:4" ht="47.25" customHeight="1">
      <c r="A5" s="2"/>
      <c r="B5" s="3"/>
      <c r="C5" s="3"/>
      <c r="D5" s="3"/>
    </row>
    <row r="6" spans="1:4" ht="22.5" customHeight="1">
      <c r="A6" s="4" t="s">
        <v>54</v>
      </c>
      <c r="B6" s="4">
        <v>1</v>
      </c>
      <c r="C6" s="5">
        <v>2</v>
      </c>
      <c r="D6" s="5">
        <v>3</v>
      </c>
    </row>
    <row r="7" spans="1:4" ht="27.75" customHeight="1">
      <c r="A7" s="6"/>
      <c r="B7" s="7"/>
      <c r="C7" s="7"/>
      <c r="D7" s="8"/>
    </row>
    <row r="8" spans="1:4" ht="27.75" customHeight="1">
      <c r="A8" s="9"/>
      <c r="B8" s="9"/>
      <c r="C8" s="9"/>
      <c r="D8" s="9"/>
    </row>
    <row r="9" spans="1:3" ht="27.75" customHeight="1">
      <c r="A9" s="9"/>
      <c r="B9" s="9"/>
      <c r="C9" s="9"/>
    </row>
    <row r="10" spans="1:2" ht="27.75" customHeight="1">
      <c r="A10" s="9"/>
      <c r="B10" s="9"/>
    </row>
    <row r="11" spans="1:4" ht="27.75" customHeight="1">
      <c r="A11" s="9"/>
      <c r="C11" s="9"/>
      <c r="D11" s="9"/>
    </row>
    <row r="12" ht="27.75" customHeight="1">
      <c r="C12" s="9"/>
    </row>
  </sheetData>
  <sheetProtection/>
  <mergeCells count="4">
    <mergeCell ref="A4:A5"/>
    <mergeCell ref="B4:B5"/>
    <mergeCell ref="C4:C5"/>
    <mergeCell ref="D4:D5"/>
  </mergeCells>
  <printOptions horizontalCentered="1"/>
  <pageMargins left="0.39" right="0.39" top="0.59" bottom="0.59" header="0" footer="0"/>
  <pageSetup fitToHeight="100" fitToWidth="1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1"/>
  <sheetViews>
    <sheetView showGridLines="0" showZeros="0" zoomScaleSheetLayoutView="130" workbookViewId="0" topLeftCell="A1">
      <selection activeCell="AK69" sqref="AK69"/>
    </sheetView>
  </sheetViews>
  <sheetFormatPr defaultColWidth="9.16015625" defaultRowHeight="19.5" customHeight="1"/>
  <cols>
    <col min="1" max="1" width="49.5" style="35" customWidth="1"/>
    <col min="2" max="2" width="24.33203125" style="35" customWidth="1"/>
    <col min="3" max="3" width="54.33203125" style="35" customWidth="1"/>
    <col min="4" max="4" width="25" style="35" customWidth="1"/>
    <col min="5" max="190" width="9.16015625" style="35" customWidth="1"/>
    <col min="191" max="192" width="9.16015625" style="0" customWidth="1"/>
  </cols>
  <sheetData>
    <row r="1" s="9" customFormat="1" ht="19.5" customHeight="1">
      <c r="D1" s="39"/>
    </row>
    <row r="2" spans="1:4" ht="29.25" customHeight="1">
      <c r="A2" s="71" t="s">
        <v>9</v>
      </c>
      <c r="B2" s="72"/>
      <c r="C2" s="72"/>
      <c r="D2" s="72"/>
    </row>
    <row r="3" spans="1:4" ht="17.25" customHeight="1">
      <c r="A3" s="38" t="str">
        <f>'收入'!A3</f>
        <v>填报单位：农业综合开发办机关</v>
      </c>
      <c r="D3" s="39" t="s">
        <v>10</v>
      </c>
    </row>
    <row r="4" spans="1:4" ht="17.25" customHeight="1">
      <c r="A4" s="73" t="s">
        <v>11</v>
      </c>
      <c r="B4" s="74"/>
      <c r="C4" s="41" t="s">
        <v>12</v>
      </c>
      <c r="D4" s="43"/>
    </row>
    <row r="5" spans="1:4" ht="17.25" customHeight="1">
      <c r="A5" s="44" t="s">
        <v>13</v>
      </c>
      <c r="B5" s="44" t="s">
        <v>14</v>
      </c>
      <c r="C5" s="75" t="s">
        <v>15</v>
      </c>
      <c r="D5" s="75" t="s">
        <v>14</v>
      </c>
    </row>
    <row r="6" spans="1:4" ht="17.25" customHeight="1">
      <c r="A6" s="76" t="s">
        <v>16</v>
      </c>
      <c r="B6" s="77">
        <f>'收入'!G7</f>
        <v>1050312</v>
      </c>
      <c r="C6" s="78" t="str">
        <f>'支出-2'!A7</f>
        <v>合计</v>
      </c>
      <c r="D6" s="50">
        <f>'支出-2'!B7</f>
        <v>1274386</v>
      </c>
    </row>
    <row r="7" spans="1:4" ht="17.25" customHeight="1">
      <c r="A7" s="76" t="s">
        <v>17</v>
      </c>
      <c r="B7" s="77">
        <f>'收入'!H7</f>
        <v>1050312</v>
      </c>
      <c r="C7" s="78" t="str">
        <f>'支出-2'!A8</f>
        <v>农林水支出</v>
      </c>
      <c r="D7" s="50">
        <f>'支出-2'!B8</f>
        <v>1274386</v>
      </c>
    </row>
    <row r="8" spans="1:4" ht="17.25" customHeight="1">
      <c r="A8" s="76" t="s">
        <v>18</v>
      </c>
      <c r="B8" s="77">
        <f>'收入'!I7</f>
        <v>0</v>
      </c>
      <c r="C8" s="78">
        <f>'支出-2'!A9</f>
        <v>0</v>
      </c>
      <c r="D8" s="50">
        <f>'支出-2'!B9</f>
        <v>0</v>
      </c>
    </row>
    <row r="9" spans="1:4" ht="17.25" customHeight="1">
      <c r="A9" s="76" t="s">
        <v>19</v>
      </c>
      <c r="B9" s="77">
        <f>'收入'!J7</f>
        <v>0</v>
      </c>
      <c r="C9" s="78">
        <f>'支出-2'!A10</f>
        <v>0</v>
      </c>
      <c r="D9" s="50">
        <f>'支出-2'!B10</f>
        <v>0</v>
      </c>
    </row>
    <row r="10" spans="1:4" ht="17.25" customHeight="1">
      <c r="A10" s="76" t="s">
        <v>20</v>
      </c>
      <c r="B10" s="77">
        <f>'收入'!K7</f>
        <v>0</v>
      </c>
      <c r="C10" s="78">
        <f>'支出-2'!A11</f>
        <v>0</v>
      </c>
      <c r="D10" s="50">
        <f>'支出-2'!B11</f>
        <v>0</v>
      </c>
    </row>
    <row r="11" spans="1:4" ht="17.25" customHeight="1">
      <c r="A11" s="76" t="s">
        <v>21</v>
      </c>
      <c r="B11" s="77">
        <f>'收入'!L7</f>
        <v>0</v>
      </c>
      <c r="C11" s="78">
        <f>'支出-2'!A12</f>
        <v>0</v>
      </c>
      <c r="D11" s="50">
        <f>'支出-2'!B12</f>
        <v>0</v>
      </c>
    </row>
    <row r="12" spans="1:4" ht="17.25" customHeight="1">
      <c r="A12" s="76" t="s">
        <v>22</v>
      </c>
      <c r="B12" s="77">
        <f>'收入'!M7</f>
        <v>0</v>
      </c>
      <c r="C12" s="78">
        <f>'支出-2'!A13</f>
        <v>0</v>
      </c>
      <c r="D12" s="50">
        <f>'支出-2'!B13</f>
        <v>0</v>
      </c>
    </row>
    <row r="13" spans="1:4" ht="17.25" customHeight="1">
      <c r="A13" s="76" t="s">
        <v>23</v>
      </c>
      <c r="B13" s="77">
        <f>'收入'!N7</f>
        <v>204074</v>
      </c>
      <c r="C13" s="78">
        <f>'支出-2'!A14</f>
        <v>0</v>
      </c>
      <c r="D13" s="50">
        <f>'支出-2'!B14</f>
        <v>0</v>
      </c>
    </row>
    <row r="14" spans="1:4" ht="17.25" customHeight="1">
      <c r="A14" s="76" t="s">
        <v>24</v>
      </c>
      <c r="B14" s="77">
        <f>'收入'!O7</f>
        <v>0</v>
      </c>
      <c r="C14" s="78">
        <f>'支出-2'!A15</f>
        <v>0</v>
      </c>
      <c r="D14" s="50">
        <f>'支出-2'!B15</f>
        <v>0</v>
      </c>
    </row>
    <row r="15" spans="1:4" ht="17.25" customHeight="1">
      <c r="A15" s="76" t="s">
        <v>25</v>
      </c>
      <c r="B15" s="77">
        <f>'收入'!P7</f>
        <v>0</v>
      </c>
      <c r="C15" s="78">
        <f>'支出-2'!A16</f>
        <v>0</v>
      </c>
      <c r="D15" s="50">
        <f>'支出-2'!B16</f>
        <v>0</v>
      </c>
    </row>
    <row r="16" spans="1:4" ht="17.25" customHeight="1">
      <c r="A16" s="83" t="s">
        <v>26</v>
      </c>
      <c r="B16" s="80">
        <f>SUM(B6,B11,B12,B13,B14,B15)</f>
        <v>1254386</v>
      </c>
      <c r="C16" s="83" t="s">
        <v>27</v>
      </c>
      <c r="D16" s="80">
        <f>'支出-2'!B7</f>
        <v>1274386</v>
      </c>
    </row>
    <row r="17" spans="1:4" ht="17.25" customHeight="1">
      <c r="A17" s="76" t="s">
        <v>28</v>
      </c>
      <c r="B17" s="50">
        <f>'收入'!Q7</f>
        <v>0</v>
      </c>
      <c r="C17" s="76" t="s">
        <v>29</v>
      </c>
      <c r="D17" s="50">
        <f>B21-D16</f>
        <v>0</v>
      </c>
    </row>
    <row r="18" spans="1:4" ht="17.25" customHeight="1">
      <c r="A18" s="76" t="s">
        <v>30</v>
      </c>
      <c r="B18" s="82">
        <f>SUM(B19,B20)</f>
        <v>20000</v>
      </c>
      <c r="C18" s="98"/>
      <c r="D18" s="80"/>
    </row>
    <row r="19" spans="1:4" ht="17.25" customHeight="1">
      <c r="A19" s="76" t="s">
        <v>31</v>
      </c>
      <c r="B19" s="50">
        <f>'收入'!R7</f>
        <v>20000</v>
      </c>
      <c r="C19" s="98"/>
      <c r="D19" s="80"/>
    </row>
    <row r="20" spans="1:4" ht="17.25" customHeight="1">
      <c r="A20" s="76" t="s">
        <v>32</v>
      </c>
      <c r="B20" s="50">
        <f>'收入'!S7</f>
        <v>0</v>
      </c>
      <c r="C20" s="98"/>
      <c r="D20" s="80"/>
    </row>
    <row r="21" spans="1:4" ht="17.25" customHeight="1">
      <c r="A21" s="83" t="s">
        <v>33</v>
      </c>
      <c r="B21" s="84">
        <f>SUM(B16,B17,B18)</f>
        <v>1274386</v>
      </c>
      <c r="C21" s="83" t="s">
        <v>34</v>
      </c>
      <c r="D21" s="80">
        <f>SUM(D16,D17)</f>
        <v>1274386</v>
      </c>
    </row>
  </sheetData>
  <sheetProtection/>
  <printOptions horizontalCentered="1"/>
  <pageMargins left="0.39" right="0.39" top="0.79" bottom="0.59" header="0" footer="0.39"/>
  <pageSetup fitToHeight="100" horizontalDpi="600" verticalDpi="600" orientation="landscape" paperSize="9"/>
  <headerFooter scaleWithDoc="0" alignWithMargins="0">
    <oddFooter>&amp;C&amp;12 773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15"/>
  <sheetViews>
    <sheetView showGridLines="0" showZeros="0" tabSelected="1" workbookViewId="0" topLeftCell="A1">
      <selection activeCell="C14" sqref="C14"/>
    </sheetView>
  </sheetViews>
  <sheetFormatPr defaultColWidth="9.16015625" defaultRowHeight="12.75" customHeight="1"/>
  <cols>
    <col min="1" max="1" width="14" style="0" customWidth="1"/>
    <col min="2" max="2" width="21.66015625" style="0" customWidth="1"/>
    <col min="3" max="3" width="16" style="0" customWidth="1"/>
    <col min="4" max="4" width="15.5" style="0" customWidth="1"/>
    <col min="5" max="5" width="16.66015625" style="0" customWidth="1"/>
    <col min="6" max="6" width="5.66015625" style="0" customWidth="1"/>
    <col min="7" max="7" width="8.5" style="0" customWidth="1"/>
    <col min="8" max="8" width="7.33203125" style="0" customWidth="1"/>
    <col min="9" max="9" width="5.16015625" style="0" customWidth="1"/>
    <col min="10" max="10" width="8.5" style="0" customWidth="1"/>
    <col min="11" max="11" width="13.16015625" style="0" customWidth="1"/>
    <col min="12" max="12" width="8.83203125" style="0" customWidth="1"/>
    <col min="13" max="13" width="7.5" style="0" customWidth="1"/>
    <col min="14" max="14" width="8.83203125" style="0" customWidth="1"/>
    <col min="15" max="15" width="11.66015625" style="0" customWidth="1"/>
  </cols>
  <sheetData>
    <row r="1" ht="21" customHeight="1"/>
    <row r="2" spans="1:15" ht="29.25" customHeight="1">
      <c r="A2" s="12" t="s">
        <v>35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</row>
    <row r="3" spans="1:15" ht="27.75" customHeight="1">
      <c r="A3" s="9" t="s">
        <v>36</v>
      </c>
      <c r="O3" t="s">
        <v>10</v>
      </c>
    </row>
    <row r="4" spans="1:15" ht="17.25" customHeight="1">
      <c r="A4" s="16" t="s">
        <v>37</v>
      </c>
      <c r="B4" s="92"/>
      <c r="C4" s="93" t="s">
        <v>38</v>
      </c>
      <c r="D4" s="16" t="s">
        <v>39</v>
      </c>
      <c r="E4" s="17"/>
      <c r="F4" s="17"/>
      <c r="G4" s="17"/>
      <c r="H4" s="17"/>
      <c r="I4" s="28" t="s">
        <v>40</v>
      </c>
      <c r="J4" s="28" t="s">
        <v>41</v>
      </c>
      <c r="K4" s="28" t="s">
        <v>42</v>
      </c>
      <c r="L4" s="28" t="s">
        <v>43</v>
      </c>
      <c r="M4" s="28" t="s">
        <v>44</v>
      </c>
      <c r="N4" s="28" t="s">
        <v>45</v>
      </c>
      <c r="O4" s="3" t="s">
        <v>46</v>
      </c>
    </row>
    <row r="5" spans="1:15" ht="58.5" customHeight="1">
      <c r="A5" s="94" t="s">
        <v>47</v>
      </c>
      <c r="B5" s="94" t="s">
        <v>48</v>
      </c>
      <c r="C5" s="95"/>
      <c r="D5" s="21" t="s">
        <v>49</v>
      </c>
      <c r="E5" s="22" t="s">
        <v>50</v>
      </c>
      <c r="F5" s="29" t="s">
        <v>51</v>
      </c>
      <c r="G5" s="29" t="s">
        <v>52</v>
      </c>
      <c r="H5" s="30" t="s">
        <v>53</v>
      </c>
      <c r="I5" s="28"/>
      <c r="J5" s="28"/>
      <c r="K5" s="28"/>
      <c r="L5" s="28"/>
      <c r="M5" s="28"/>
      <c r="N5" s="28"/>
      <c r="O5" s="3"/>
    </row>
    <row r="6" spans="1:15" ht="21" customHeight="1">
      <c r="A6" s="23" t="s">
        <v>54</v>
      </c>
      <c r="B6" s="23" t="s">
        <v>54</v>
      </c>
      <c r="C6" s="24">
        <v>1</v>
      </c>
      <c r="D6" s="4">
        <f aca="true" t="shared" si="0" ref="D6:O6">C6+1</f>
        <v>2</v>
      </c>
      <c r="E6" s="4">
        <f t="shared" si="0"/>
        <v>3</v>
      </c>
      <c r="F6" s="4">
        <f t="shared" si="0"/>
        <v>4</v>
      </c>
      <c r="G6" s="4">
        <f t="shared" si="0"/>
        <v>5</v>
      </c>
      <c r="H6" s="4">
        <f t="shared" si="0"/>
        <v>6</v>
      </c>
      <c r="I6" s="4">
        <f t="shared" si="0"/>
        <v>7</v>
      </c>
      <c r="J6" s="4">
        <f t="shared" si="0"/>
        <v>8</v>
      </c>
      <c r="K6" s="4">
        <f t="shared" si="0"/>
        <v>9</v>
      </c>
      <c r="L6" s="4">
        <f t="shared" si="0"/>
        <v>10</v>
      </c>
      <c r="M6" s="4">
        <f t="shared" si="0"/>
        <v>11</v>
      </c>
      <c r="N6" s="4">
        <f t="shared" si="0"/>
        <v>12</v>
      </c>
      <c r="O6" s="4">
        <f t="shared" si="0"/>
        <v>13</v>
      </c>
    </row>
    <row r="7" spans="1:15" ht="25.5" customHeight="1">
      <c r="A7" s="49"/>
      <c r="B7" s="49" t="s">
        <v>38</v>
      </c>
      <c r="C7" s="50">
        <v>1274386</v>
      </c>
      <c r="D7" s="50">
        <v>1274386</v>
      </c>
      <c r="E7" s="50">
        <v>1274386</v>
      </c>
      <c r="F7" s="27">
        <v>0</v>
      </c>
      <c r="G7" s="25">
        <v>0</v>
      </c>
      <c r="H7" s="27">
        <v>0</v>
      </c>
      <c r="I7" s="31">
        <v>0</v>
      </c>
      <c r="J7" s="31">
        <v>0</v>
      </c>
      <c r="K7" s="31">
        <v>204074</v>
      </c>
      <c r="L7" s="31">
        <v>0</v>
      </c>
      <c r="M7" s="31">
        <v>0</v>
      </c>
      <c r="N7" s="31">
        <v>0</v>
      </c>
      <c r="O7" s="25">
        <v>20000</v>
      </c>
    </row>
    <row r="8" spans="1:16" ht="25.5" customHeight="1">
      <c r="A8" s="49" t="s">
        <v>55</v>
      </c>
      <c r="B8" s="49" t="s">
        <v>56</v>
      </c>
      <c r="C8" s="50">
        <v>1274386</v>
      </c>
      <c r="D8" s="50">
        <v>1274386</v>
      </c>
      <c r="E8" s="50">
        <v>1274386</v>
      </c>
      <c r="F8" s="27">
        <v>0</v>
      </c>
      <c r="G8" s="25">
        <v>0</v>
      </c>
      <c r="H8" s="27">
        <v>0</v>
      </c>
      <c r="I8" s="31">
        <v>0</v>
      </c>
      <c r="J8" s="31">
        <v>0</v>
      </c>
      <c r="K8" s="31">
        <v>204074</v>
      </c>
      <c r="L8" s="31">
        <v>0</v>
      </c>
      <c r="M8" s="31">
        <v>0</v>
      </c>
      <c r="N8" s="31">
        <v>0</v>
      </c>
      <c r="O8" s="25">
        <v>20000</v>
      </c>
      <c r="P8" s="9"/>
    </row>
    <row r="9" spans="1:15" ht="25.5" customHeight="1">
      <c r="A9" s="49" t="s">
        <v>57</v>
      </c>
      <c r="B9" s="49" t="s">
        <v>58</v>
      </c>
      <c r="C9" s="50">
        <v>1274386</v>
      </c>
      <c r="D9" s="50">
        <v>1274386</v>
      </c>
      <c r="E9" s="50">
        <v>1274386</v>
      </c>
      <c r="F9" s="27">
        <v>0</v>
      </c>
      <c r="G9" s="25">
        <v>0</v>
      </c>
      <c r="H9" s="27">
        <v>0</v>
      </c>
      <c r="I9" s="31">
        <v>0</v>
      </c>
      <c r="J9" s="31">
        <v>0</v>
      </c>
      <c r="K9" s="31">
        <v>204074</v>
      </c>
      <c r="L9" s="31">
        <v>0</v>
      </c>
      <c r="M9" s="31">
        <v>0</v>
      </c>
      <c r="N9" s="31">
        <v>0</v>
      </c>
      <c r="O9" s="25">
        <v>20000</v>
      </c>
    </row>
    <row r="10" spans="1:15" ht="39" customHeight="1">
      <c r="A10" s="49" t="s">
        <v>59</v>
      </c>
      <c r="B10" s="49" t="s">
        <v>60</v>
      </c>
      <c r="C10" s="50">
        <v>854386</v>
      </c>
      <c r="D10" s="50">
        <v>854386</v>
      </c>
      <c r="E10" s="50">
        <v>854386</v>
      </c>
      <c r="F10" s="27">
        <v>0</v>
      </c>
      <c r="G10" s="25">
        <v>0</v>
      </c>
      <c r="H10" s="27">
        <v>0</v>
      </c>
      <c r="I10" s="31">
        <v>0</v>
      </c>
      <c r="J10" s="31">
        <v>0</v>
      </c>
      <c r="K10" s="31">
        <v>204074</v>
      </c>
      <c r="L10" s="31">
        <v>0</v>
      </c>
      <c r="M10" s="31">
        <v>0</v>
      </c>
      <c r="N10" s="31">
        <v>0</v>
      </c>
      <c r="O10" s="25">
        <v>20000</v>
      </c>
    </row>
    <row r="11" spans="1:15" ht="21" customHeight="1">
      <c r="A11" s="49" t="s">
        <v>61</v>
      </c>
      <c r="B11" s="49" t="s">
        <v>62</v>
      </c>
      <c r="C11" s="50">
        <v>300000</v>
      </c>
      <c r="D11" s="50">
        <v>300000</v>
      </c>
      <c r="E11" s="50">
        <v>300000</v>
      </c>
      <c r="F11" s="96"/>
      <c r="G11" s="96"/>
      <c r="H11" s="97"/>
      <c r="I11" s="97"/>
      <c r="J11" s="97"/>
      <c r="K11" s="31">
        <v>204074</v>
      </c>
      <c r="L11" s="97"/>
      <c r="M11" s="97"/>
      <c r="N11" s="97"/>
      <c r="O11" s="25">
        <v>20000</v>
      </c>
    </row>
    <row r="12" spans="1:15" ht="21" customHeight="1">
      <c r="A12" s="49" t="s">
        <v>63</v>
      </c>
      <c r="B12" s="49" t="s">
        <v>64</v>
      </c>
      <c r="C12" s="50">
        <v>120000</v>
      </c>
      <c r="D12" s="50">
        <v>120000</v>
      </c>
      <c r="E12" s="50">
        <v>120000</v>
      </c>
      <c r="F12" s="96"/>
      <c r="G12" s="96"/>
      <c r="H12" s="97"/>
      <c r="I12" s="96"/>
      <c r="J12" s="97"/>
      <c r="K12" s="31">
        <v>204074</v>
      </c>
      <c r="L12" s="96"/>
      <c r="M12" s="97"/>
      <c r="N12" s="96"/>
      <c r="O12" s="25">
        <v>20000</v>
      </c>
    </row>
    <row r="13" spans="10:13" ht="21" customHeight="1">
      <c r="J13" s="9"/>
      <c r="M13" s="9"/>
    </row>
    <row r="14" ht="21" customHeight="1">
      <c r="J14" s="9"/>
    </row>
    <row r="15" ht="21" customHeight="1">
      <c r="D15" s="9"/>
    </row>
    <row r="16" ht="21" customHeight="1"/>
    <row r="17" ht="21" customHeight="1"/>
    <row r="18" ht="21" customHeight="1"/>
    <row r="19" ht="21" customHeight="1"/>
    <row r="20" ht="21" customHeight="1"/>
  </sheetData>
  <sheetProtection/>
  <mergeCells count="8">
    <mergeCell ref="C4:C5"/>
    <mergeCell ref="I4:I5"/>
    <mergeCell ref="J4:J5"/>
    <mergeCell ref="K4:K5"/>
    <mergeCell ref="L4:L5"/>
    <mergeCell ref="M4:M5"/>
    <mergeCell ref="N4:N5"/>
    <mergeCell ref="O4:O5"/>
  </mergeCells>
  <printOptions horizontalCentered="1"/>
  <pageMargins left="0.39" right="0.39" top="0.79" bottom="0.59" header="0" footer="0.39"/>
  <pageSetup fitToHeight="100" fitToWidth="1" horizontalDpi="600" verticalDpi="600" orientation="landscape" paperSize="9"/>
  <headerFooter scaleWithDoc="0" alignWithMargins="0">
    <oddFooter>&amp;C&amp;12 774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showGridLines="0" showZeros="0" workbookViewId="0" topLeftCell="A1">
      <selection activeCell="C15" sqref="C15"/>
    </sheetView>
  </sheetViews>
  <sheetFormatPr defaultColWidth="9.16015625" defaultRowHeight="12.75" customHeight="1"/>
  <cols>
    <col min="1" max="1" width="13.66015625" style="0" customWidth="1"/>
    <col min="2" max="2" width="41.33203125" style="0" customWidth="1"/>
    <col min="3" max="4" width="16.83203125" style="0" customWidth="1"/>
    <col min="5" max="5" width="16.16015625" style="0" customWidth="1"/>
    <col min="6" max="6" width="17.66015625" style="0" customWidth="1"/>
    <col min="7" max="8" width="18.5" style="0" customWidth="1"/>
    <col min="9" max="9" width="9.16015625" style="0" customWidth="1"/>
    <col min="10" max="10" width="13.5" style="0" customWidth="1"/>
  </cols>
  <sheetData>
    <row r="1" spans="1:10" ht="21" customHeight="1">
      <c r="A1" s="64"/>
      <c r="B1" s="64"/>
      <c r="C1" s="64"/>
      <c r="D1" s="64"/>
      <c r="E1" s="64"/>
      <c r="F1" s="64"/>
      <c r="G1" s="64"/>
      <c r="H1" s="65"/>
      <c r="I1" s="64"/>
      <c r="J1" s="64"/>
    </row>
    <row r="2" spans="1:10" ht="29.25" customHeight="1">
      <c r="A2" s="53" t="s">
        <v>65</v>
      </c>
      <c r="B2" s="53"/>
      <c r="C2" s="53"/>
      <c r="D2" s="53"/>
      <c r="E2" s="53"/>
      <c r="F2" s="53"/>
      <c r="G2" s="53"/>
      <c r="H2" s="53"/>
      <c r="I2" s="63"/>
      <c r="J2" s="63"/>
    </row>
    <row r="3" spans="1:10" ht="21" customHeight="1">
      <c r="A3" s="38" t="s">
        <v>36</v>
      </c>
      <c r="B3" s="35"/>
      <c r="C3" s="64"/>
      <c r="D3" s="64"/>
      <c r="E3" s="64"/>
      <c r="F3" s="64"/>
      <c r="G3" s="64"/>
      <c r="H3" s="65" t="s">
        <v>10</v>
      </c>
      <c r="I3" s="64"/>
      <c r="J3" s="64"/>
    </row>
    <row r="4" spans="1:10" ht="21" customHeight="1">
      <c r="A4" s="40" t="s">
        <v>37</v>
      </c>
      <c r="B4" s="40"/>
      <c r="C4" s="86" t="s">
        <v>38</v>
      </c>
      <c r="D4" s="87" t="s">
        <v>66</v>
      </c>
      <c r="E4" s="88" t="s">
        <v>67</v>
      </c>
      <c r="F4" s="89" t="s">
        <v>68</v>
      </c>
      <c r="G4" s="3" t="s">
        <v>69</v>
      </c>
      <c r="H4" s="90" t="s">
        <v>70</v>
      </c>
      <c r="I4" s="64"/>
      <c r="J4" s="64"/>
    </row>
    <row r="5" spans="1:10" ht="21" customHeight="1">
      <c r="A5" s="66" t="s">
        <v>47</v>
      </c>
      <c r="B5" s="44" t="s">
        <v>71</v>
      </c>
      <c r="C5" s="86"/>
      <c r="D5" s="87"/>
      <c r="E5" s="88"/>
      <c r="F5" s="89"/>
      <c r="G5" s="3"/>
      <c r="H5" s="90"/>
      <c r="I5" s="64"/>
      <c r="J5" s="64"/>
    </row>
    <row r="6" spans="1:10" ht="21" customHeight="1">
      <c r="A6" s="67" t="s">
        <v>54</v>
      </c>
      <c r="B6" s="67" t="s">
        <v>54</v>
      </c>
      <c r="C6" s="67">
        <v>1</v>
      </c>
      <c r="D6" s="68">
        <f aca="true" t="shared" si="0" ref="D6:H6">C6+1</f>
        <v>2</v>
      </c>
      <c r="E6" s="68">
        <f t="shared" si="0"/>
        <v>3</v>
      </c>
      <c r="F6" s="68">
        <f t="shared" si="0"/>
        <v>4</v>
      </c>
      <c r="G6" s="68">
        <f t="shared" si="0"/>
        <v>5</v>
      </c>
      <c r="H6" s="68">
        <f t="shared" si="0"/>
        <v>6</v>
      </c>
      <c r="I6" s="64"/>
      <c r="J6" s="64"/>
    </row>
    <row r="7" spans="1:10" ht="18.75" customHeight="1">
      <c r="A7" s="49"/>
      <c r="B7" s="49" t="s">
        <v>38</v>
      </c>
      <c r="C7" s="50">
        <v>1274386</v>
      </c>
      <c r="D7" s="51">
        <v>854386</v>
      </c>
      <c r="E7" s="69">
        <v>420000</v>
      </c>
      <c r="F7" s="69">
        <v>0</v>
      </c>
      <c r="G7" s="50">
        <v>0</v>
      </c>
      <c r="H7" s="91">
        <v>0</v>
      </c>
      <c r="I7" s="35"/>
      <c r="J7" s="64"/>
    </row>
    <row r="8" spans="1:10" ht="18.75" customHeight="1">
      <c r="A8" s="49" t="s">
        <v>55</v>
      </c>
      <c r="B8" s="49" t="s">
        <v>56</v>
      </c>
      <c r="C8" s="50">
        <v>1274386</v>
      </c>
      <c r="D8" s="51">
        <v>854386</v>
      </c>
      <c r="E8" s="69">
        <v>420000</v>
      </c>
      <c r="F8" s="69">
        <v>0</v>
      </c>
      <c r="G8" s="50">
        <v>0</v>
      </c>
      <c r="H8" s="91">
        <v>0</v>
      </c>
      <c r="I8" s="35"/>
      <c r="J8" s="35"/>
    </row>
    <row r="9" spans="1:10" ht="18.75" customHeight="1">
      <c r="A9" s="49" t="s">
        <v>57</v>
      </c>
      <c r="B9" s="49" t="s">
        <v>58</v>
      </c>
      <c r="C9" s="50">
        <v>1274386</v>
      </c>
      <c r="D9" s="51">
        <v>854386</v>
      </c>
      <c r="E9" s="69">
        <v>420000</v>
      </c>
      <c r="F9" s="69">
        <v>0</v>
      </c>
      <c r="G9" s="50">
        <v>0</v>
      </c>
      <c r="H9" s="91">
        <v>0</v>
      </c>
      <c r="I9" s="35"/>
      <c r="J9" s="35"/>
    </row>
    <row r="10" spans="1:10" ht="18.75" customHeight="1">
      <c r="A10" s="49" t="s">
        <v>59</v>
      </c>
      <c r="B10" s="49" t="s">
        <v>60</v>
      </c>
      <c r="C10" s="50">
        <v>854386</v>
      </c>
      <c r="D10" s="51">
        <v>854386</v>
      </c>
      <c r="E10" s="69">
        <v>0</v>
      </c>
      <c r="F10" s="69">
        <v>0</v>
      </c>
      <c r="G10" s="50">
        <v>0</v>
      </c>
      <c r="H10" s="91">
        <v>0</v>
      </c>
      <c r="I10" s="35"/>
      <c r="J10" s="64"/>
    </row>
    <row r="11" spans="1:10" ht="18.75" customHeight="1">
      <c r="A11" s="49" t="s">
        <v>61</v>
      </c>
      <c r="B11" s="49" t="s">
        <v>62</v>
      </c>
      <c r="C11" s="50">
        <v>300000</v>
      </c>
      <c r="D11" s="51">
        <v>0</v>
      </c>
      <c r="E11" s="69">
        <v>300000</v>
      </c>
      <c r="F11" s="69">
        <v>0</v>
      </c>
      <c r="G11" s="50">
        <v>0</v>
      </c>
      <c r="H11" s="91">
        <v>0</v>
      </c>
      <c r="I11" s="64"/>
      <c r="J11" s="64"/>
    </row>
    <row r="12" spans="1:10" ht="18.75" customHeight="1">
      <c r="A12" s="49" t="s">
        <v>63</v>
      </c>
      <c r="B12" s="49" t="s">
        <v>64</v>
      </c>
      <c r="C12" s="50">
        <v>120000</v>
      </c>
      <c r="D12" s="51">
        <v>0</v>
      </c>
      <c r="E12" s="69">
        <v>120000</v>
      </c>
      <c r="F12" s="69">
        <v>0</v>
      </c>
      <c r="G12" s="50">
        <v>0</v>
      </c>
      <c r="H12" s="91">
        <v>0</v>
      </c>
      <c r="I12" s="64"/>
      <c r="J12" s="64"/>
    </row>
    <row r="13" spans="1:10" ht="21" customHeight="1">
      <c r="A13" s="64"/>
      <c r="B13" s="35"/>
      <c r="C13" s="35"/>
      <c r="D13" s="35"/>
      <c r="E13" s="64"/>
      <c r="F13" s="35"/>
      <c r="G13" s="35"/>
      <c r="H13" s="64"/>
      <c r="I13" s="64"/>
      <c r="J13" s="64"/>
    </row>
    <row r="14" spans="1:10" ht="21" customHeight="1">
      <c r="A14" s="64"/>
      <c r="B14" s="64"/>
      <c r="C14" s="35"/>
      <c r="D14" s="35"/>
      <c r="E14" s="64"/>
      <c r="F14" s="35"/>
      <c r="G14" s="64"/>
      <c r="H14" s="64"/>
      <c r="I14" s="64"/>
      <c r="J14" s="64"/>
    </row>
    <row r="15" spans="1:10" ht="21" customHeight="1">
      <c r="A15" s="64"/>
      <c r="B15" s="64"/>
      <c r="C15" s="64"/>
      <c r="D15" s="64"/>
      <c r="E15" s="64"/>
      <c r="F15" s="64"/>
      <c r="G15" s="64"/>
      <c r="H15" s="64"/>
      <c r="I15" s="64"/>
      <c r="J15" s="64"/>
    </row>
    <row r="16" spans="1:10" ht="21" customHeight="1">
      <c r="A16" s="64"/>
      <c r="B16" s="64"/>
      <c r="C16" s="35"/>
      <c r="D16" s="64"/>
      <c r="E16" s="64"/>
      <c r="F16" s="64"/>
      <c r="G16" s="64"/>
      <c r="H16" s="64"/>
      <c r="I16" s="64"/>
      <c r="J16" s="64"/>
    </row>
    <row r="17" ht="21" customHeight="1"/>
    <row r="18" spans="1:10" ht="21" customHeight="1">
      <c r="A18" s="64"/>
      <c r="B18" s="64"/>
      <c r="C18" s="35"/>
      <c r="D18" s="64"/>
      <c r="E18" s="64"/>
      <c r="F18" s="64"/>
      <c r="G18" s="64"/>
      <c r="H18" s="64"/>
      <c r="I18" s="64"/>
      <c r="J18" s="64"/>
    </row>
  </sheetData>
  <sheetProtection/>
  <mergeCells count="6">
    <mergeCell ref="C4:C5"/>
    <mergeCell ref="D4:D5"/>
    <mergeCell ref="E4:E5"/>
    <mergeCell ref="F4:F5"/>
    <mergeCell ref="G4:G5"/>
    <mergeCell ref="H4:H5"/>
  </mergeCells>
  <printOptions horizontalCentered="1"/>
  <pageMargins left="0.39" right="0.39" top="0.79" bottom="0.59" header="0" footer="0.39"/>
  <pageSetup fitToHeight="100" fitToWidth="1" horizontalDpi="600" verticalDpi="600" orientation="landscape" paperSize="9"/>
  <headerFooter scaleWithDoc="0" alignWithMargins="0">
    <oddFooter>&amp;C&amp;12 775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17"/>
  <sheetViews>
    <sheetView showGridLines="0" showZeros="0" zoomScaleSheetLayoutView="25" workbookViewId="0" topLeftCell="A1">
      <selection activeCell="B13" sqref="B13"/>
    </sheetView>
  </sheetViews>
  <sheetFormatPr defaultColWidth="9.16015625" defaultRowHeight="12.75" customHeight="1"/>
  <cols>
    <col min="1" max="1" width="33" style="0" customWidth="1"/>
    <col min="2" max="2" width="22.16015625" style="0" customWidth="1"/>
    <col min="3" max="3" width="34.33203125" style="0" customWidth="1"/>
    <col min="4" max="4" width="25.16015625" style="0" customWidth="1"/>
    <col min="5" max="5" width="22.83203125" style="0" customWidth="1"/>
    <col min="6" max="6" width="25.5" style="0" customWidth="1"/>
    <col min="7" max="188" width="9.16015625" style="0" customWidth="1"/>
  </cols>
  <sheetData>
    <row r="1" spans="1:6" ht="19.5" customHeight="1">
      <c r="A1" s="35"/>
      <c r="B1" s="35"/>
      <c r="C1" s="35"/>
      <c r="D1" s="35"/>
      <c r="E1" s="35"/>
      <c r="F1" s="39"/>
    </row>
    <row r="2" spans="1:6" ht="29.25" customHeight="1">
      <c r="A2" s="71" t="s">
        <v>72</v>
      </c>
      <c r="B2" s="72"/>
      <c r="C2" s="72"/>
      <c r="D2" s="72"/>
      <c r="E2" s="72"/>
      <c r="F2" s="72"/>
    </row>
    <row r="3" spans="1:6" ht="17.25" customHeight="1">
      <c r="A3" s="38" t="str">
        <f>'收入'!A3</f>
        <v>填报单位：农业综合开发办机关</v>
      </c>
      <c r="B3" s="35"/>
      <c r="C3" s="35"/>
      <c r="D3" s="35"/>
      <c r="E3" s="35"/>
      <c r="F3" s="39" t="s">
        <v>10</v>
      </c>
    </row>
    <row r="4" spans="1:6" ht="17.25" customHeight="1">
      <c r="A4" s="73" t="s">
        <v>11</v>
      </c>
      <c r="B4" s="74"/>
      <c r="C4" s="41" t="s">
        <v>12</v>
      </c>
      <c r="D4" s="42"/>
      <c r="E4" s="42"/>
      <c r="F4" s="43"/>
    </row>
    <row r="5" spans="1:6" ht="17.25" customHeight="1">
      <c r="A5" s="44" t="s">
        <v>13</v>
      </c>
      <c r="B5" s="44" t="s">
        <v>14</v>
      </c>
      <c r="C5" s="75" t="s">
        <v>15</v>
      </c>
      <c r="D5" s="75" t="s">
        <v>38</v>
      </c>
      <c r="E5" s="75" t="s">
        <v>73</v>
      </c>
      <c r="F5" s="75" t="s">
        <v>74</v>
      </c>
    </row>
    <row r="6" spans="1:6" ht="17.25" customHeight="1">
      <c r="A6" s="76" t="s">
        <v>75</v>
      </c>
      <c r="B6" s="77">
        <f>'收入'!G7</f>
        <v>1050312</v>
      </c>
      <c r="C6" s="78" t="s">
        <v>76</v>
      </c>
      <c r="D6" s="79">
        <f>'财拨'!B7</f>
        <v>1050312</v>
      </c>
      <c r="E6" s="79">
        <f>'财拨'!C7</f>
        <v>1050312</v>
      </c>
      <c r="F6" s="79">
        <f>'财拨'!D7</f>
        <v>0</v>
      </c>
    </row>
    <row r="7" spans="1:6" ht="17.25" customHeight="1">
      <c r="A7" s="76" t="s">
        <v>17</v>
      </c>
      <c r="B7" s="77">
        <f>'收入'!H7</f>
        <v>1050312</v>
      </c>
      <c r="C7" s="78" t="str">
        <f>'财拨'!A8</f>
        <v>农林水支出</v>
      </c>
      <c r="D7" s="78">
        <f>'财拨'!B8</f>
        <v>1050312</v>
      </c>
      <c r="E7" s="78">
        <f>'财拨'!C8</f>
        <v>1050312</v>
      </c>
      <c r="F7" s="78">
        <f>'财拨'!D8</f>
        <v>0</v>
      </c>
    </row>
    <row r="8" spans="1:6" ht="17.25" customHeight="1">
      <c r="A8" s="76" t="s">
        <v>18</v>
      </c>
      <c r="B8" s="77">
        <f>'收入'!I7</f>
        <v>0</v>
      </c>
      <c r="C8" s="78">
        <f>'财拨'!A9</f>
        <v>0</v>
      </c>
      <c r="D8" s="78">
        <f>'财拨'!B9</f>
        <v>0</v>
      </c>
      <c r="E8" s="78">
        <f>'财拨'!C9</f>
        <v>0</v>
      </c>
      <c r="F8" s="78">
        <f>'财拨'!D9</f>
        <v>0</v>
      </c>
    </row>
    <row r="9" spans="1:6" ht="17.25" customHeight="1">
      <c r="A9" s="76" t="s">
        <v>19</v>
      </c>
      <c r="B9" s="77">
        <f>'收入'!J7</f>
        <v>0</v>
      </c>
      <c r="C9" s="78">
        <f>'财拨'!A10</f>
        <v>0</v>
      </c>
      <c r="D9" s="78">
        <f>'财拨'!B10</f>
        <v>0</v>
      </c>
      <c r="E9" s="78">
        <f>'财拨'!C10</f>
        <v>0</v>
      </c>
      <c r="F9" s="78">
        <f>'财拨'!D10</f>
        <v>0</v>
      </c>
    </row>
    <row r="10" spans="1:6" ht="17.25" customHeight="1">
      <c r="A10" s="76" t="s">
        <v>20</v>
      </c>
      <c r="B10" s="77">
        <f>'收入'!K7</f>
        <v>0</v>
      </c>
      <c r="C10" s="78">
        <f>'财拨'!A11</f>
        <v>0</v>
      </c>
      <c r="D10" s="78">
        <f>'财拨'!B11</f>
        <v>0</v>
      </c>
      <c r="E10" s="78">
        <f>'财拨'!C11</f>
        <v>0</v>
      </c>
      <c r="F10" s="78">
        <f>'财拨'!D11</f>
        <v>0</v>
      </c>
    </row>
    <row r="11" spans="1:6" ht="19.5" customHeight="1">
      <c r="A11" s="76"/>
      <c r="B11" s="80"/>
      <c r="C11" s="78">
        <f>'财拨'!A49</f>
        <v>0</v>
      </c>
      <c r="D11" s="78">
        <f>'财拨'!B49</f>
        <v>0</v>
      </c>
      <c r="E11" s="78">
        <f>'财拨'!C49</f>
        <v>0</v>
      </c>
      <c r="F11" s="78">
        <f>'财拨'!D49</f>
        <v>0</v>
      </c>
    </row>
    <row r="12" spans="1:6" ht="17.25" customHeight="1">
      <c r="A12" s="76" t="s">
        <v>77</v>
      </c>
      <c r="B12" s="80"/>
      <c r="C12" s="78" t="s">
        <v>78</v>
      </c>
      <c r="D12" s="78">
        <f>'财拨-结转'!B7</f>
        <v>0</v>
      </c>
      <c r="E12" s="78">
        <f>'财拨-结转'!C7</f>
        <v>0</v>
      </c>
      <c r="F12" s="50">
        <f>'财拨-结转'!D7</f>
        <v>0</v>
      </c>
    </row>
    <row r="13" spans="1:6" ht="17.25" customHeight="1">
      <c r="A13" s="81"/>
      <c r="B13" s="50"/>
      <c r="C13" s="78"/>
      <c r="D13" s="78"/>
      <c r="E13" s="78"/>
      <c r="F13" s="50"/>
    </row>
    <row r="14" spans="1:6" ht="17.25" customHeight="1">
      <c r="A14" s="76"/>
      <c r="B14" s="82"/>
      <c r="C14" s="78"/>
      <c r="D14" s="78"/>
      <c r="E14" s="78"/>
      <c r="F14" s="50"/>
    </row>
    <row r="15" spans="1:6" ht="17.25" customHeight="1">
      <c r="A15" s="76"/>
      <c r="B15" s="50"/>
      <c r="C15" s="78"/>
      <c r="D15" s="78"/>
      <c r="E15" s="78"/>
      <c r="F15" s="50"/>
    </row>
    <row r="16" spans="1:6" ht="17.25" customHeight="1">
      <c r="A16" s="76"/>
      <c r="B16" s="50"/>
      <c r="C16" s="78"/>
      <c r="D16" s="78"/>
      <c r="E16" s="78"/>
      <c r="F16" s="50"/>
    </row>
    <row r="17" spans="1:6" ht="17.25" customHeight="1">
      <c r="A17" s="83" t="s">
        <v>33</v>
      </c>
      <c r="B17" s="84">
        <f>B6</f>
        <v>1050312</v>
      </c>
      <c r="C17" s="83" t="s">
        <v>34</v>
      </c>
      <c r="D17" s="85">
        <f>'财拨'!B7</f>
        <v>1050312</v>
      </c>
      <c r="E17" s="85">
        <f>'财拨'!C7</f>
        <v>1050312</v>
      </c>
      <c r="F17" s="84">
        <f>'财拨'!D7</f>
        <v>0</v>
      </c>
    </row>
  </sheetData>
  <sheetProtection/>
  <printOptions horizontalCentered="1"/>
  <pageMargins left="0.39" right="0.39" top="0.79" bottom="0.59" header="0" footer="0.39"/>
  <pageSetup fitToHeight="100" horizontalDpi="600" verticalDpi="600" orientation="landscape" paperSize="9"/>
  <headerFooter scaleWithDoc="0" alignWithMargins="0">
    <oddFooter>&amp;C&amp;12 776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66015625" style="9" customWidth="1"/>
    <col min="2" max="2" width="36.16015625" style="9" customWidth="1"/>
    <col min="3" max="5" width="28" style="9" customWidth="1"/>
    <col min="6" max="6" width="9.16015625" style="9" customWidth="1"/>
    <col min="7" max="7" width="13.5" style="9" customWidth="1"/>
    <col min="8" max="16384" width="9.16015625" style="9" customWidth="1"/>
  </cols>
  <sheetData>
    <row r="1" spans="1:7" ht="21" customHeight="1">
      <c r="A1" s="35"/>
      <c r="B1" s="35"/>
      <c r="C1" s="35"/>
      <c r="D1" s="35"/>
      <c r="E1" s="35"/>
      <c r="F1" s="35"/>
      <c r="G1" s="35"/>
    </row>
    <row r="2" spans="1:7" ht="29.25" customHeight="1">
      <c r="A2" s="36" t="s">
        <v>79</v>
      </c>
      <c r="B2" s="36"/>
      <c r="C2" s="36"/>
      <c r="D2" s="36"/>
      <c r="E2" s="36"/>
      <c r="F2" s="37"/>
      <c r="G2" s="37"/>
    </row>
    <row r="3" spans="1:7" ht="21" customHeight="1">
      <c r="A3" s="38" t="s">
        <v>36</v>
      </c>
      <c r="B3" s="35"/>
      <c r="C3" s="35"/>
      <c r="D3" s="35"/>
      <c r="E3" s="39" t="s">
        <v>10</v>
      </c>
      <c r="F3" s="35"/>
      <c r="G3" s="35"/>
    </row>
    <row r="4" spans="1:7" ht="17.25" customHeight="1">
      <c r="A4" s="40" t="s">
        <v>37</v>
      </c>
      <c r="B4" s="41"/>
      <c r="C4" s="41" t="s">
        <v>80</v>
      </c>
      <c r="D4" s="42"/>
      <c r="E4" s="43"/>
      <c r="F4" s="35"/>
      <c r="G4" s="35"/>
    </row>
    <row r="5" spans="1:7" ht="21" customHeight="1">
      <c r="A5" s="44" t="s">
        <v>47</v>
      </c>
      <c r="B5" s="45" t="s">
        <v>71</v>
      </c>
      <c r="C5" s="46" t="s">
        <v>38</v>
      </c>
      <c r="D5" s="46" t="s">
        <v>66</v>
      </c>
      <c r="E5" s="46" t="s">
        <v>67</v>
      </c>
      <c r="F5" s="35"/>
      <c r="G5" s="35"/>
    </row>
    <row r="6" spans="1:7" ht="21" customHeight="1">
      <c r="A6" s="47" t="s">
        <v>54</v>
      </c>
      <c r="B6" s="47" t="s">
        <v>54</v>
      </c>
      <c r="C6" s="48">
        <v>1</v>
      </c>
      <c r="D6" s="48">
        <f>C6+1</f>
        <v>2</v>
      </c>
      <c r="E6" s="48">
        <f>D6+1</f>
        <v>3</v>
      </c>
      <c r="F6" s="35"/>
      <c r="G6" s="35"/>
    </row>
    <row r="7" spans="1:7" ht="18.75" customHeight="1">
      <c r="A7" s="49"/>
      <c r="B7" s="49" t="s">
        <v>38</v>
      </c>
      <c r="C7" s="50">
        <v>1050312</v>
      </c>
      <c r="D7" s="51">
        <v>630312</v>
      </c>
      <c r="E7" s="50">
        <v>420000</v>
      </c>
      <c r="F7" s="35"/>
      <c r="G7" s="35"/>
    </row>
    <row r="8" spans="1:7" ht="18.75" customHeight="1">
      <c r="A8" s="49" t="s">
        <v>55</v>
      </c>
      <c r="B8" s="49" t="s">
        <v>56</v>
      </c>
      <c r="C8" s="50">
        <v>1050312</v>
      </c>
      <c r="D8" s="51">
        <v>630312</v>
      </c>
      <c r="E8" s="50">
        <v>420000</v>
      </c>
      <c r="F8" s="35"/>
      <c r="G8" s="35"/>
    </row>
    <row r="9" spans="1:7" ht="18.75" customHeight="1">
      <c r="A9" s="49" t="s">
        <v>57</v>
      </c>
      <c r="B9" s="49" t="s">
        <v>58</v>
      </c>
      <c r="C9" s="50">
        <v>1050312</v>
      </c>
      <c r="D9" s="51">
        <v>630312</v>
      </c>
      <c r="E9" s="50">
        <v>420000</v>
      </c>
      <c r="F9" s="35"/>
      <c r="G9" s="35"/>
    </row>
    <row r="10" spans="1:7" ht="18.75" customHeight="1">
      <c r="A10" s="49" t="s">
        <v>59</v>
      </c>
      <c r="B10" s="49" t="s">
        <v>60</v>
      </c>
      <c r="C10" s="50">
        <v>630312</v>
      </c>
      <c r="D10" s="51">
        <v>630312</v>
      </c>
      <c r="E10" s="50">
        <v>0</v>
      </c>
      <c r="F10" s="35"/>
      <c r="G10" s="35"/>
    </row>
    <row r="11" spans="1:7" ht="18.75" customHeight="1">
      <c r="A11" s="49" t="s">
        <v>61</v>
      </c>
      <c r="B11" s="49" t="s">
        <v>62</v>
      </c>
      <c r="C11" s="50">
        <v>300000</v>
      </c>
      <c r="D11" s="51">
        <v>0</v>
      </c>
      <c r="E11" s="50">
        <v>300000</v>
      </c>
      <c r="F11" s="35"/>
      <c r="G11" s="35"/>
    </row>
    <row r="12" spans="1:7" ht="18.75" customHeight="1">
      <c r="A12" s="49" t="s">
        <v>63</v>
      </c>
      <c r="B12" s="49" t="s">
        <v>64</v>
      </c>
      <c r="C12" s="50">
        <v>120000</v>
      </c>
      <c r="D12" s="51">
        <v>0</v>
      </c>
      <c r="E12" s="50">
        <v>120000</v>
      </c>
      <c r="F12" s="35"/>
      <c r="G12" s="35"/>
    </row>
    <row r="13" spans="1:7" ht="21" customHeight="1">
      <c r="A13" s="35"/>
      <c r="B13" s="35"/>
      <c r="C13" s="35"/>
      <c r="D13" s="35"/>
      <c r="E13" s="35"/>
      <c r="F13" s="35"/>
      <c r="G13" s="35"/>
    </row>
    <row r="14" spans="1:7" ht="21" customHeight="1">
      <c r="A14" s="35"/>
      <c r="B14" s="35"/>
      <c r="C14" s="35"/>
      <c r="D14" s="35"/>
      <c r="E14" s="35"/>
      <c r="F14" s="35"/>
      <c r="G14" s="35"/>
    </row>
    <row r="15" spans="1:7" ht="21" customHeight="1">
      <c r="A15" s="35"/>
      <c r="B15" s="35"/>
      <c r="C15" s="35"/>
      <c r="D15" s="35"/>
      <c r="E15" s="35"/>
      <c r="F15" s="35"/>
      <c r="G15" s="35"/>
    </row>
    <row r="16" spans="1:7" ht="21" customHeight="1">
      <c r="A16" s="35"/>
      <c r="B16" s="35"/>
      <c r="C16" s="35"/>
      <c r="D16" s="35"/>
      <c r="E16" s="35"/>
      <c r="F16" s="35"/>
      <c r="G16" s="35"/>
    </row>
    <row r="17" ht="21" customHeight="1"/>
    <row r="18" spans="1:7" ht="21" customHeight="1">
      <c r="A18" s="35"/>
      <c r="B18" s="35"/>
      <c r="C18" s="35"/>
      <c r="D18" s="35"/>
      <c r="E18" s="35"/>
      <c r="F18" s="35"/>
      <c r="G18" s="35"/>
    </row>
  </sheetData>
  <sheetProtection/>
  <printOptions horizontalCentered="1"/>
  <pageMargins left="0.39" right="0.39" top="0.79" bottom="0.59" header="0" footer="0.39"/>
  <pageSetup fitToHeight="100" fitToWidth="1" horizontalDpi="600" verticalDpi="600" orientation="landscape" paperSize="9"/>
  <headerFooter scaleWithDoc="0" alignWithMargins="0">
    <oddFooter>&amp;C&amp;12 777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showGridLines="0" showZeros="0" workbookViewId="0" topLeftCell="A1">
      <selection activeCell="A1" sqref="A1:IV1"/>
    </sheetView>
  </sheetViews>
  <sheetFormatPr defaultColWidth="9.16015625" defaultRowHeight="12.75" customHeight="1"/>
  <cols>
    <col min="1" max="1" width="28" style="0" customWidth="1"/>
    <col min="2" max="2" width="45.16015625" style="0" customWidth="1"/>
    <col min="3" max="5" width="28" style="0" customWidth="1"/>
    <col min="6" max="6" width="9.16015625" style="0" customWidth="1"/>
    <col min="7" max="7" width="13.5" style="0" customWidth="1"/>
  </cols>
  <sheetData>
    <row r="1" spans="1:7" ht="29.25" customHeight="1">
      <c r="A1" s="53" t="s">
        <v>81</v>
      </c>
      <c r="B1" s="53"/>
      <c r="C1" s="53"/>
      <c r="D1" s="53"/>
      <c r="E1" s="53"/>
      <c r="F1" s="63"/>
      <c r="G1" s="63"/>
    </row>
    <row r="2" spans="1:7" ht="21" customHeight="1">
      <c r="A2" s="38" t="s">
        <v>36</v>
      </c>
      <c r="B2" s="35"/>
      <c r="C2" s="64"/>
      <c r="D2" s="64"/>
      <c r="E2" s="65" t="s">
        <v>10</v>
      </c>
      <c r="F2" s="64"/>
      <c r="G2" s="64"/>
    </row>
    <row r="3" spans="1:7" ht="17.25" customHeight="1">
      <c r="A3" s="40" t="s">
        <v>82</v>
      </c>
      <c r="B3" s="41"/>
      <c r="C3" s="41" t="s">
        <v>83</v>
      </c>
      <c r="D3" s="42"/>
      <c r="E3" s="43"/>
      <c r="F3" s="64"/>
      <c r="G3" s="64"/>
    </row>
    <row r="4" spans="1:7" ht="21" customHeight="1">
      <c r="A4" s="66" t="s">
        <v>47</v>
      </c>
      <c r="B4" s="45" t="s">
        <v>71</v>
      </c>
      <c r="C4" s="46" t="s">
        <v>38</v>
      </c>
      <c r="D4" s="46" t="s">
        <v>84</v>
      </c>
      <c r="E4" s="46" t="s">
        <v>85</v>
      </c>
      <c r="F4" s="64"/>
      <c r="G4" s="64"/>
    </row>
    <row r="5" spans="1:7" ht="21" customHeight="1">
      <c r="A5" s="67" t="s">
        <v>54</v>
      </c>
      <c r="B5" s="67" t="s">
        <v>54</v>
      </c>
      <c r="C5" s="48">
        <v>1</v>
      </c>
      <c r="D5" s="68">
        <f>C5+1</f>
        <v>2</v>
      </c>
      <c r="E5" s="68">
        <f>D5+1</f>
        <v>3</v>
      </c>
      <c r="F5" s="64"/>
      <c r="G5" s="64"/>
    </row>
    <row r="6" spans="1:8" ht="18.75" customHeight="1">
      <c r="A6" s="49"/>
      <c r="B6" s="49" t="s">
        <v>38</v>
      </c>
      <c r="C6" s="69">
        <v>630312</v>
      </c>
      <c r="D6" s="69">
        <v>456312</v>
      </c>
      <c r="E6" s="50">
        <v>174000</v>
      </c>
      <c r="F6" s="70"/>
      <c r="G6" s="70"/>
      <c r="H6" s="9"/>
    </row>
    <row r="7" spans="1:8" ht="18.75" customHeight="1">
      <c r="A7" s="49" t="s">
        <v>86</v>
      </c>
      <c r="B7" s="49" t="s">
        <v>87</v>
      </c>
      <c r="C7" s="69">
        <v>418596</v>
      </c>
      <c r="D7" s="69">
        <v>418596</v>
      </c>
      <c r="E7" s="50">
        <v>0</v>
      </c>
      <c r="F7" s="35"/>
      <c r="G7" s="35"/>
      <c r="H7" s="9"/>
    </row>
    <row r="8" spans="1:7" ht="18.75" customHeight="1">
      <c r="A8" s="49" t="s">
        <v>88</v>
      </c>
      <c r="B8" s="49" t="s">
        <v>89</v>
      </c>
      <c r="C8" s="69">
        <v>191184</v>
      </c>
      <c r="D8" s="69">
        <v>191184</v>
      </c>
      <c r="E8" s="50">
        <v>0</v>
      </c>
      <c r="F8" s="35"/>
      <c r="G8" s="35"/>
    </row>
    <row r="9" spans="1:7" ht="18.75" customHeight="1">
      <c r="A9" s="49" t="s">
        <v>90</v>
      </c>
      <c r="B9" s="49" t="s">
        <v>91</v>
      </c>
      <c r="C9" s="69">
        <v>123240</v>
      </c>
      <c r="D9" s="69">
        <v>123240</v>
      </c>
      <c r="E9" s="50">
        <v>0</v>
      </c>
      <c r="F9" s="35"/>
      <c r="G9" s="35"/>
    </row>
    <row r="10" spans="1:7" ht="18.75" customHeight="1">
      <c r="A10" s="49" t="s">
        <v>92</v>
      </c>
      <c r="B10" s="49" t="s">
        <v>93</v>
      </c>
      <c r="C10" s="69">
        <v>26202</v>
      </c>
      <c r="D10" s="69">
        <v>26202</v>
      </c>
      <c r="E10" s="50">
        <v>0</v>
      </c>
      <c r="F10" s="35"/>
      <c r="G10" s="64"/>
    </row>
    <row r="11" spans="1:7" ht="18.75" customHeight="1">
      <c r="A11" s="49" t="s">
        <v>94</v>
      </c>
      <c r="B11" s="49" t="s">
        <v>95</v>
      </c>
      <c r="C11" s="69">
        <v>62892</v>
      </c>
      <c r="D11" s="69">
        <v>62892</v>
      </c>
      <c r="E11" s="50">
        <v>0</v>
      </c>
      <c r="F11" s="35"/>
      <c r="G11" s="64"/>
    </row>
    <row r="12" spans="1:7" ht="18.75" customHeight="1">
      <c r="A12" s="49" t="s">
        <v>96</v>
      </c>
      <c r="B12" s="49" t="s">
        <v>97</v>
      </c>
      <c r="C12" s="69">
        <v>1464</v>
      </c>
      <c r="D12" s="69">
        <v>1464</v>
      </c>
      <c r="E12" s="50">
        <v>0</v>
      </c>
      <c r="F12" s="64"/>
      <c r="G12" s="64"/>
    </row>
    <row r="13" spans="1:7" ht="18.75" customHeight="1">
      <c r="A13" s="49" t="s">
        <v>98</v>
      </c>
      <c r="B13" s="49" t="s">
        <v>99</v>
      </c>
      <c r="C13" s="69">
        <v>13308</v>
      </c>
      <c r="D13" s="69">
        <v>13308</v>
      </c>
      <c r="E13" s="50">
        <v>0</v>
      </c>
      <c r="F13" s="64"/>
      <c r="G13" s="64"/>
    </row>
    <row r="14" spans="1:7" ht="18.75" customHeight="1">
      <c r="A14" s="49" t="s">
        <v>100</v>
      </c>
      <c r="B14" s="49" t="s">
        <v>101</v>
      </c>
      <c r="C14" s="69">
        <v>306</v>
      </c>
      <c r="D14" s="69">
        <v>306</v>
      </c>
      <c r="E14" s="50">
        <v>0</v>
      </c>
      <c r="F14" s="64"/>
      <c r="G14" s="64"/>
    </row>
    <row r="15" spans="1:7" ht="18.75" customHeight="1">
      <c r="A15" s="49" t="s">
        <v>102</v>
      </c>
      <c r="B15" s="49" t="s">
        <v>103</v>
      </c>
      <c r="C15" s="69">
        <v>174000</v>
      </c>
      <c r="D15" s="69">
        <v>0</v>
      </c>
      <c r="E15" s="50">
        <v>174000</v>
      </c>
      <c r="F15" s="64"/>
      <c r="G15" s="64"/>
    </row>
    <row r="16" spans="1:5" ht="18.75" customHeight="1">
      <c r="A16" s="49" t="s">
        <v>104</v>
      </c>
      <c r="B16" s="49" t="s">
        <v>105</v>
      </c>
      <c r="C16" s="69">
        <v>6000</v>
      </c>
      <c r="D16" s="69">
        <v>0</v>
      </c>
      <c r="E16" s="50">
        <v>6000</v>
      </c>
    </row>
    <row r="17" spans="1:7" ht="18.75" customHeight="1">
      <c r="A17" s="49" t="s">
        <v>106</v>
      </c>
      <c r="B17" s="49" t="s">
        <v>107</v>
      </c>
      <c r="C17" s="69">
        <v>1000</v>
      </c>
      <c r="D17" s="69">
        <v>0</v>
      </c>
      <c r="E17" s="50">
        <v>1000</v>
      </c>
      <c r="F17" s="64"/>
      <c r="G17" s="64"/>
    </row>
    <row r="18" spans="1:5" ht="18.75" customHeight="1">
      <c r="A18" s="49" t="s">
        <v>108</v>
      </c>
      <c r="B18" s="49" t="s">
        <v>109</v>
      </c>
      <c r="C18" s="69">
        <v>7000</v>
      </c>
      <c r="D18" s="69">
        <v>0</v>
      </c>
      <c r="E18" s="50">
        <v>7000</v>
      </c>
    </row>
    <row r="19" spans="1:5" ht="18.75" customHeight="1">
      <c r="A19" s="49" t="s">
        <v>110</v>
      </c>
      <c r="B19" s="49" t="s">
        <v>111</v>
      </c>
      <c r="C19" s="69">
        <v>150000</v>
      </c>
      <c r="D19" s="69">
        <v>0</v>
      </c>
      <c r="E19" s="50">
        <v>150000</v>
      </c>
    </row>
    <row r="20" spans="1:5" ht="18.75" customHeight="1">
      <c r="A20" s="49" t="s">
        <v>112</v>
      </c>
      <c r="B20" s="49" t="s">
        <v>113</v>
      </c>
      <c r="C20" s="69">
        <v>10000</v>
      </c>
      <c r="D20" s="69">
        <v>0</v>
      </c>
      <c r="E20" s="50">
        <v>10000</v>
      </c>
    </row>
    <row r="21" spans="1:5" ht="18.75" customHeight="1">
      <c r="A21" s="49" t="s">
        <v>114</v>
      </c>
      <c r="B21" s="49" t="s">
        <v>115</v>
      </c>
      <c r="C21" s="69">
        <v>37716</v>
      </c>
      <c r="D21" s="69">
        <v>37716</v>
      </c>
      <c r="E21" s="50">
        <v>0</v>
      </c>
    </row>
    <row r="22" spans="1:5" ht="18.75" customHeight="1">
      <c r="A22" s="49" t="s">
        <v>116</v>
      </c>
      <c r="B22" s="49" t="s">
        <v>117</v>
      </c>
      <c r="C22" s="69">
        <v>37716</v>
      </c>
      <c r="D22" s="69">
        <v>37716</v>
      </c>
      <c r="E22" s="50">
        <v>0</v>
      </c>
    </row>
  </sheetData>
  <sheetProtection/>
  <printOptions horizontalCentered="1"/>
  <pageMargins left="0.39" right="0.39" top="0.79" bottom="0.59" header="0" footer="0.39"/>
  <pageSetup fitToHeight="100" fitToWidth="1" horizontalDpi="600" verticalDpi="600" orientation="landscape" paperSize="9"/>
  <headerFooter scaleWithDoc="0" alignWithMargins="0">
    <oddFooter>&amp;C&amp;12 778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showGridLines="0" showZeros="0" workbookViewId="0" topLeftCell="A1">
      <selection activeCell="E6" sqref="E6"/>
    </sheetView>
  </sheetViews>
  <sheetFormatPr defaultColWidth="9.16015625" defaultRowHeight="12.75" customHeight="1"/>
  <cols>
    <col min="1" max="1" width="24.33203125" style="0" customWidth="1"/>
    <col min="2" max="2" width="42.83203125" style="0" customWidth="1"/>
    <col min="3" max="3" width="19.66015625" style="0" customWidth="1"/>
    <col min="4" max="4" width="17.66015625" style="0" customWidth="1"/>
    <col min="5" max="5" width="15" style="0" customWidth="1"/>
    <col min="6" max="6" width="17.5" style="0" customWidth="1"/>
    <col min="7" max="7" width="18.5" style="0" customWidth="1"/>
  </cols>
  <sheetData>
    <row r="1" ht="12.75" customHeight="1">
      <c r="G1" s="52"/>
    </row>
    <row r="2" spans="1:7" ht="30" customHeight="1">
      <c r="A2" s="53" t="s">
        <v>118</v>
      </c>
      <c r="B2" s="53"/>
      <c r="C2" s="53"/>
      <c r="D2" s="54"/>
      <c r="E2" s="54"/>
      <c r="F2" s="54"/>
      <c r="G2" s="54"/>
    </row>
    <row r="3" spans="1:7" ht="18" customHeight="1">
      <c r="A3" s="55" t="s">
        <v>119</v>
      </c>
      <c r="B3" s="55"/>
      <c r="C3" s="55"/>
      <c r="G3" s="56" t="s">
        <v>10</v>
      </c>
    </row>
    <row r="4" spans="1:7" ht="31.5" customHeight="1">
      <c r="A4" s="57" t="s">
        <v>120</v>
      </c>
      <c r="B4" s="57" t="s">
        <v>121</v>
      </c>
      <c r="C4" s="57" t="s">
        <v>38</v>
      </c>
      <c r="D4" s="58" t="s">
        <v>122</v>
      </c>
      <c r="E4" s="57" t="s">
        <v>123</v>
      </c>
      <c r="F4" s="59" t="s">
        <v>124</v>
      </c>
      <c r="G4" s="57" t="s">
        <v>125</v>
      </c>
    </row>
    <row r="5" spans="1:7" ht="21.75" customHeight="1">
      <c r="A5" s="60" t="s">
        <v>54</v>
      </c>
      <c r="B5" s="60" t="s">
        <v>54</v>
      </c>
      <c r="C5" s="61">
        <v>1</v>
      </c>
      <c r="D5" s="62">
        <f aca="true" t="shared" si="0" ref="D5:G5">C5+1</f>
        <v>2</v>
      </c>
      <c r="E5" s="62">
        <f t="shared" si="0"/>
        <v>3</v>
      </c>
      <c r="F5" s="62">
        <f t="shared" si="0"/>
        <v>4</v>
      </c>
      <c r="G5" s="62">
        <f t="shared" si="0"/>
        <v>5</v>
      </c>
    </row>
    <row r="6" spans="1:7" ht="22.5" customHeight="1">
      <c r="A6" s="6" t="s">
        <v>126</v>
      </c>
      <c r="B6" s="6" t="s">
        <v>126</v>
      </c>
      <c r="C6" s="31">
        <v>56000</v>
      </c>
      <c r="D6" s="31">
        <v>0</v>
      </c>
      <c r="E6" s="31">
        <v>56000</v>
      </c>
      <c r="F6" s="31">
        <v>0</v>
      </c>
      <c r="G6" s="25">
        <v>0</v>
      </c>
    </row>
    <row r="7" spans="1:7" ht="12.75" customHeight="1">
      <c r="A7" s="9"/>
      <c r="B7" s="9"/>
      <c r="C7" s="9"/>
      <c r="D7" s="9"/>
      <c r="E7" s="9"/>
      <c r="F7" s="9"/>
      <c r="G7" s="9"/>
    </row>
    <row r="8" spans="1:7" ht="12.75" customHeight="1">
      <c r="A8" s="9"/>
      <c r="B8" s="9"/>
      <c r="C8" s="9"/>
      <c r="D8" s="9"/>
      <c r="E8" s="9"/>
      <c r="F8" s="9"/>
      <c r="G8" s="9"/>
    </row>
    <row r="9" spans="1:7" ht="12.75" customHeight="1">
      <c r="A9" s="9"/>
      <c r="B9" s="9"/>
      <c r="C9" s="9"/>
      <c r="D9" s="9"/>
      <c r="E9" s="9"/>
      <c r="F9" s="9"/>
      <c r="G9" s="9"/>
    </row>
    <row r="10" spans="1:7" ht="12.75" customHeight="1">
      <c r="A10" s="9"/>
      <c r="B10" s="9"/>
      <c r="C10" s="9"/>
      <c r="D10" s="9"/>
      <c r="E10" s="9"/>
      <c r="F10" s="9"/>
      <c r="G10" s="9"/>
    </row>
    <row r="11" spans="1:7" ht="12.75" customHeight="1">
      <c r="A11" s="9"/>
      <c r="B11" s="9"/>
      <c r="C11" s="9"/>
      <c r="D11" s="9"/>
      <c r="E11" s="9"/>
      <c r="F11" s="9"/>
      <c r="G11" s="9"/>
    </row>
    <row r="12" spans="1:7" ht="12.75" customHeight="1">
      <c r="A12" s="9"/>
      <c r="B12" s="9"/>
      <c r="C12" s="9"/>
      <c r="D12" s="9"/>
      <c r="E12" s="9"/>
      <c r="F12" s="9"/>
      <c r="G12" s="9"/>
    </row>
    <row r="13" spans="1:7" ht="12.75" customHeight="1">
      <c r="A13" s="9"/>
      <c r="B13" s="9"/>
      <c r="C13" s="9"/>
      <c r="E13" s="9"/>
      <c r="F13" s="9"/>
      <c r="G13" s="9"/>
    </row>
    <row r="14" spans="1:7" ht="12.75" customHeight="1">
      <c r="A14" s="9"/>
      <c r="B14" s="9"/>
      <c r="C14" s="9"/>
      <c r="D14" s="9"/>
      <c r="E14" s="9"/>
      <c r="F14" s="9"/>
      <c r="G14" s="9"/>
    </row>
    <row r="15" spans="5:7" ht="12.75" customHeight="1">
      <c r="E15" s="9"/>
      <c r="F15" s="9"/>
      <c r="G15" s="9"/>
    </row>
    <row r="16" spans="5:7" ht="12.75" customHeight="1">
      <c r="E16" s="9"/>
      <c r="G16" s="9"/>
    </row>
    <row r="17" spans="3:7" ht="12.75" customHeight="1">
      <c r="C17" s="9"/>
      <c r="E17" s="9"/>
      <c r="G17" s="9"/>
    </row>
    <row r="18" spans="3:7" ht="12.75" customHeight="1">
      <c r="C18" s="9"/>
      <c r="D18" s="9"/>
      <c r="E18" s="9"/>
      <c r="G18" s="9"/>
    </row>
    <row r="19" spans="2:7" ht="12.75" customHeight="1">
      <c r="B19" s="9"/>
      <c r="C19" s="9"/>
      <c r="G19" s="9"/>
    </row>
    <row r="20" spans="5:7" ht="12.75" customHeight="1">
      <c r="E20" s="9"/>
      <c r="G20" s="9"/>
    </row>
    <row r="24" ht="12.75" customHeight="1">
      <c r="D24" s="9"/>
    </row>
  </sheetData>
  <sheetProtection/>
  <printOptions horizontalCentered="1"/>
  <pageMargins left="0.39" right="0.39" top="0.79" bottom="0.59" header="0" footer="0.39"/>
  <pageSetup fitToHeight="100" fitToWidth="1" horizontalDpi="600" verticalDpi="600" orientation="landscape" paperSize="9"/>
  <headerFooter scaleWithDoc="0" alignWithMargins="0">
    <oddFooter>&amp;C&amp;12 779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8.66015625" style="0" customWidth="1"/>
    <col min="2" max="2" width="35.66015625" style="0" customWidth="1"/>
    <col min="3" max="5" width="28" style="0" customWidth="1"/>
    <col min="6" max="6" width="9.16015625" style="0" customWidth="1"/>
    <col min="7" max="7" width="13.5" style="0" customWidth="1"/>
  </cols>
  <sheetData>
    <row r="1" spans="1:7" ht="21" customHeight="1">
      <c r="A1" s="35"/>
      <c r="B1" s="35"/>
      <c r="C1" s="35"/>
      <c r="D1" s="35"/>
      <c r="E1" s="35"/>
      <c r="F1" s="35"/>
      <c r="G1" s="35"/>
    </row>
    <row r="2" spans="1:7" ht="29.25" customHeight="1">
      <c r="A2" s="36" t="s">
        <v>127</v>
      </c>
      <c r="B2" s="36"/>
      <c r="C2" s="36"/>
      <c r="D2" s="36"/>
      <c r="E2" s="36"/>
      <c r="F2" s="37"/>
      <c r="G2" s="37"/>
    </row>
    <row r="3" spans="1:7" ht="21" customHeight="1">
      <c r="A3" s="38" t="s">
        <v>2</v>
      </c>
      <c r="B3" s="35"/>
      <c r="C3" s="35"/>
      <c r="D3" s="35"/>
      <c r="E3" s="39" t="s">
        <v>10</v>
      </c>
      <c r="F3" s="35"/>
      <c r="G3" s="35"/>
    </row>
    <row r="4" spans="1:7" ht="17.25" customHeight="1">
      <c r="A4" s="40" t="s">
        <v>37</v>
      </c>
      <c r="B4" s="41"/>
      <c r="C4" s="41" t="s">
        <v>80</v>
      </c>
      <c r="D4" s="42"/>
      <c r="E4" s="43"/>
      <c r="F4" s="35"/>
      <c r="G4" s="35"/>
    </row>
    <row r="5" spans="1:7" ht="21" customHeight="1">
      <c r="A5" s="44" t="s">
        <v>47</v>
      </c>
      <c r="B5" s="45" t="s">
        <v>71</v>
      </c>
      <c r="C5" s="46" t="s">
        <v>38</v>
      </c>
      <c r="D5" s="46" t="s">
        <v>66</v>
      </c>
      <c r="E5" s="46" t="s">
        <v>67</v>
      </c>
      <c r="F5" s="35"/>
      <c r="G5" s="35"/>
    </row>
    <row r="6" spans="1:7" ht="21" customHeight="1">
      <c r="A6" s="47" t="s">
        <v>54</v>
      </c>
      <c r="B6" s="47" t="s">
        <v>54</v>
      </c>
      <c r="C6" s="48">
        <v>1</v>
      </c>
      <c r="D6" s="48">
        <f>C6+1</f>
        <v>2</v>
      </c>
      <c r="E6" s="48">
        <f>D6+1</f>
        <v>3</v>
      </c>
      <c r="F6" s="35"/>
      <c r="G6" s="35"/>
    </row>
    <row r="7" spans="1:7" ht="18.75" customHeight="1">
      <c r="A7" s="49"/>
      <c r="B7" s="49"/>
      <c r="C7" s="50"/>
      <c r="D7" s="51"/>
      <c r="E7" s="50"/>
      <c r="F7" s="35"/>
      <c r="G7" s="35"/>
    </row>
    <row r="8" spans="1:7" ht="18.75" customHeight="1">
      <c r="A8" s="49"/>
      <c r="B8" s="49"/>
      <c r="C8" s="50"/>
      <c r="D8" s="51"/>
      <c r="E8" s="50"/>
      <c r="F8" s="35"/>
      <c r="G8" s="35"/>
    </row>
    <row r="9" spans="1:7" ht="18.75" customHeight="1">
      <c r="A9" s="49"/>
      <c r="B9" s="49"/>
      <c r="C9" s="50"/>
      <c r="D9" s="51"/>
      <c r="E9" s="50"/>
      <c r="F9" s="35"/>
      <c r="G9" s="35"/>
    </row>
    <row r="10" spans="1:7" ht="18.75" customHeight="1">
      <c r="A10" s="49"/>
      <c r="B10" s="49"/>
      <c r="C10" s="50"/>
      <c r="D10" s="51"/>
      <c r="E10" s="50"/>
      <c r="F10" s="35"/>
      <c r="G10" s="35"/>
    </row>
    <row r="11" spans="1:7" ht="18.75" customHeight="1">
      <c r="A11" s="49"/>
      <c r="B11" s="49"/>
      <c r="C11" s="50"/>
      <c r="D11" s="51"/>
      <c r="E11" s="50"/>
      <c r="F11" s="35"/>
      <c r="G11" s="35"/>
    </row>
    <row r="12" spans="1:7" ht="18.75" customHeight="1">
      <c r="A12" s="49"/>
      <c r="B12" s="49"/>
      <c r="C12" s="50"/>
      <c r="D12" s="51"/>
      <c r="E12" s="50"/>
      <c r="F12" s="35"/>
      <c r="G12" s="35"/>
    </row>
    <row r="13" spans="1:7" ht="18.75" customHeight="1">
      <c r="A13" s="49"/>
      <c r="B13" s="49"/>
      <c r="C13" s="50"/>
      <c r="D13" s="51"/>
      <c r="E13" s="50"/>
      <c r="F13" s="35"/>
      <c r="G13" s="35"/>
    </row>
    <row r="14" spans="1:7" ht="18.75" customHeight="1">
      <c r="A14" s="49"/>
      <c r="B14" s="49"/>
      <c r="C14" s="50"/>
      <c r="D14" s="51"/>
      <c r="E14" s="50"/>
      <c r="F14" s="35"/>
      <c r="G14" s="35"/>
    </row>
    <row r="15" spans="1:7" ht="18.75" customHeight="1">
      <c r="A15" s="49"/>
      <c r="B15" s="49"/>
      <c r="C15" s="50"/>
      <c r="D15" s="51"/>
      <c r="E15" s="50"/>
      <c r="F15" s="35"/>
      <c r="G15" s="35"/>
    </row>
    <row r="16" spans="1:7" ht="18.75" customHeight="1">
      <c r="A16" s="49"/>
      <c r="B16" s="49"/>
      <c r="C16" s="50"/>
      <c r="D16" s="51"/>
      <c r="E16" s="50"/>
      <c r="F16" s="35"/>
      <c r="G16" s="35"/>
    </row>
    <row r="17" ht="21" customHeight="1"/>
    <row r="18" spans="1:7" ht="21" customHeight="1">
      <c r="A18" s="35"/>
      <c r="B18" s="35"/>
      <c r="C18" s="35"/>
      <c r="D18" s="35"/>
      <c r="E18" s="35"/>
      <c r="F18" s="35"/>
      <c r="G18" s="35"/>
    </row>
  </sheetData>
  <sheetProtection/>
  <printOptions horizontalCentered="1"/>
  <pageMargins left="0.39" right="0.39" top="0.79" bottom="0.59" header="0" footer="0.39"/>
  <pageSetup fitToHeight="100" fitToWidth="1" horizontalDpi="600" verticalDpi="600" orientation="landscape" paperSize="9"/>
  <headerFooter scaleWithDoc="0" alignWithMargins="0">
    <oddFooter>&amp;C&amp;12 780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2017-01-02T07:38:14Z</dcterms:created>
  <dcterms:modified xsi:type="dcterms:W3CDTF">2017-01-05T04:06:25Z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2052-10.1.0.6135</vt:lpwstr>
  </property>
</Properties>
</file>