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tabRatio="759" activeTab="0"/>
  </bookViews>
  <sheets>
    <sheet name="一般公共预算收入决算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<sst xmlns="http://schemas.openxmlformats.org/spreadsheetml/2006/main" count="42" uniqueCount="42">
  <si>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2017年全南县一般公共预算收入决算表</t>
  </si>
  <si>
    <t>单位：万元</t>
  </si>
  <si>
    <t>收入项目</t>
  </si>
  <si>
    <t>2017年预算数</t>
  </si>
  <si>
    <t>2017年决算数</t>
  </si>
  <si>
    <t>决算数占预算数%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</si>
  <si>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</si>
  <si>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</si>
  <si>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</si>
  <si>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</si>
  <si>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</si>
  <si>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</si>
  <si>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</si>
  <si>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</si>
  <si>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</si>
  <si>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</si>
  <si>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</si>
  <si>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</si>
  <si>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</si>
  <si>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</si>
  <si>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</si>
  <si>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</si>
  <si>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</si>
  <si>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</si>
  <si>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</si>
  <si>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</si>
  <si>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</si>
  <si>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</si>
  <si>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</si>
  <si>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 xml:space="preserve">    政府住房基金收入</t>
  </si>
  <si>
    <t>　　其他收入</t>
  </si>
  <si>
    <t>一般公共预算收入合计</t>
  </si>
  <si>
    <t>上级补助收入</t>
  </si>
  <si>
    <t xml:space="preserve">    返还性收入</t>
  </si>
  <si>
    <t xml:space="preserve">    一般性支付收入</t>
  </si>
  <si>
    <t xml:space="preserve">    专项转移支付收入</t>
  </si>
  <si>
    <t xml:space="preserve">    其他各项补助收入</t>
  </si>
  <si>
    <t>债务转贷收入</t>
  </si>
  <si>
    <t>上年结余收入</t>
  </si>
  <si>
    <t>调入预算稳定调节基金</t>
  </si>
  <si>
    <t xml:space="preserve">调入资金   </t>
  </si>
  <si>
    <t>一般公共预算收入总计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</si>
</sst>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15" fillId="0" borderId="0">
      <alignment/>
      <protection/>
    </xf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showZeros="0" tabSelected="1" workbookViewId="0" topLeftCell="A1">
      <pane ySplit="3" topLeftCell="A4" activePane="bottomLeft" state="frozen"/>
      <selection pane="bottomLeft" activeCell="D39" sqref="D39"/>
    </sheetView>
  </sheetViews>
  <sheetFormatPr defaultColWidth="9.00390625" defaultRowHeight="14.25"/>
  <cols>
    <col min="1" max="1" width="36.00390625" style="2" customWidth="1"/>
    <col min="2" max="3" width="15.125" style="3" customWidth="1"/>
    <col min="4" max="4" width="16.875" style="4" customWidth="1"/>
    <col min="5" max="16384" width="9.00390625" style="2" customWidth="1"/>
  </cols>
  <sheetData>
    <row r="1" spans="1:4" ht="27" customHeight="1">
      <c r="A1" s="5" t="s">
        <v>0</v>
      </c>
      <c r="B1" s="5"/>
      <c r="C1" s="5"/>
      <c r="D1" s="5"/>
    </row>
    <row r="2" spans="1:4" ht="21" customHeight="1">
      <c r="A2" s="6" t="s">
        <v>1</v>
      </c>
      <c r="B2" s="6"/>
      <c r="C2" s="6"/>
      <c r="D2" s="6"/>
    </row>
    <row r="3" spans="1:4" s="1" customFormat="1" ht="27" customHeight="1">
      <c r="A3" s="7" t="s">
        <v>2</v>
      </c>
      <c r="B3" s="7" t="s">
        <v>3</v>
      </c>
      <c r="C3" s="7" t="s">
        <v>4</v>
      </c>
      <c r="D3" s="8" t="s">
        <v>5</v>
      </c>
    </row>
    <row r="4" spans="1:4" s="1" customFormat="1" ht="16.5" customHeight="1">
      <c r="A4" s="9" t="s">
        <v>6</v>
      </c>
      <c r="B4" s="10">
        <f>SUM(B5:B20)</f>
        <v>43665</v>
      </c>
      <c r="C4" s="10">
        <f>SUM(C5:C20)</f>
        <v>39290</v>
      </c>
      <c r="D4" s="11">
        <f>C4/B4*100</f>
        <v>89.98053360815298</v>
      </c>
    </row>
    <row r="5" spans="1:4" s="1" customFormat="1" ht="16.5" customHeight="1">
      <c r="A5" s="12" t="s">
        <v>7</v>
      </c>
      <c r="B5" s="13">
        <v>21835</v>
      </c>
      <c r="C5" s="13">
        <v>18583</v>
      </c>
      <c r="D5" s="14">
        <f>C5/B5*100</f>
        <v>85.10648042134189</v>
      </c>
    </row>
    <row r="6" spans="1:4" s="1" customFormat="1" ht="16.5" customHeight="1">
      <c r="A6" s="12" t="s">
        <v>8</v>
      </c>
      <c r="B6" s="13"/>
      <c r="C6" s="13">
        <v>56</v>
      </c>
      <c r="D6" s="14"/>
    </row>
    <row r="7" spans="1:4" s="1" customFormat="1" ht="16.5" customHeight="1">
      <c r="A7" s="12" t="s">
        <v>9</v>
      </c>
      <c r="B7" s="13">
        <v>2360</v>
      </c>
      <c r="C7" s="13">
        <v>2707</v>
      </c>
      <c r="D7" s="14">
        <f>C7/B7*100</f>
        <v>114.70338983050847</v>
      </c>
    </row>
    <row r="8" spans="1:4" s="1" customFormat="1" ht="16.5" customHeight="1">
      <c r="A8" s="12" t="s">
        <v>10</v>
      </c>
      <c r="B8" s="13">
        <v>0</v>
      </c>
      <c r="C8" s="13">
        <v>0</v>
      </c>
      <c r="D8" s="14"/>
    </row>
    <row r="9" spans="1:4" s="1" customFormat="1" ht="16.5" customHeight="1">
      <c r="A9" s="12" t="s">
        <v>11</v>
      </c>
      <c r="B9" s="13">
        <v>1020</v>
      </c>
      <c r="C9" s="13">
        <v>1121</v>
      </c>
      <c r="D9" s="14"/>
    </row>
    <row r="10" spans="1:4" s="1" customFormat="1" ht="16.5" customHeight="1">
      <c r="A10" s="12" t="s">
        <v>12</v>
      </c>
      <c r="B10" s="13">
        <v>4300</v>
      </c>
      <c r="C10" s="13">
        <v>4347</v>
      </c>
      <c r="D10" s="14">
        <f aca="true" t="shared" si="0" ref="D10:D18">C10/B10*100</f>
        <v>101.09302325581395</v>
      </c>
    </row>
    <row r="11" spans="1:4" s="1" customFormat="1" ht="16.5" customHeight="1">
      <c r="A11" s="12" t="s">
        <v>13</v>
      </c>
      <c r="B11" s="13">
        <v>2350</v>
      </c>
      <c r="C11" s="13">
        <v>2024</v>
      </c>
      <c r="D11" s="14">
        <f t="shared" si="0"/>
        <v>86.12765957446808</v>
      </c>
    </row>
    <row r="12" spans="1:4" s="1" customFormat="1" ht="16.5" customHeight="1">
      <c r="A12" s="12" t="s">
        <v>14</v>
      </c>
      <c r="B12" s="13">
        <v>450</v>
      </c>
      <c r="C12" s="13">
        <v>896</v>
      </c>
      <c r="D12" s="14">
        <f t="shared" si="0"/>
        <v>199.11111111111111</v>
      </c>
    </row>
    <row r="13" spans="1:4" s="1" customFormat="1" ht="16.5" customHeight="1">
      <c r="A13" s="12" t="s">
        <v>15</v>
      </c>
      <c r="B13" s="13">
        <v>270</v>
      </c>
      <c r="C13" s="13">
        <v>572</v>
      </c>
      <c r="D13" s="14">
        <f t="shared" si="0"/>
        <v>211.85185185185188</v>
      </c>
    </row>
    <row r="14" spans="1:4" s="1" customFormat="1" ht="16.5" customHeight="1">
      <c r="A14" s="12" t="s">
        <v>16</v>
      </c>
      <c r="B14" s="13">
        <v>480</v>
      </c>
      <c r="C14" s="13">
        <v>894</v>
      </c>
      <c r="D14" s="14">
        <f t="shared" si="0"/>
        <v>186.25</v>
      </c>
    </row>
    <row r="15" spans="1:4" s="1" customFormat="1" ht="16.5" customHeight="1">
      <c r="A15" s="12" t="s">
        <v>17</v>
      </c>
      <c r="B15" s="13">
        <v>3300</v>
      </c>
      <c r="C15" s="13">
        <v>2001</v>
      </c>
      <c r="D15" s="14">
        <f t="shared" si="0"/>
        <v>60.63636363636363</v>
      </c>
    </row>
    <row r="16" spans="1:4" s="1" customFormat="1" ht="16.5" customHeight="1">
      <c r="A16" s="12" t="s">
        <v>18</v>
      </c>
      <c r="B16" s="13">
        <v>300</v>
      </c>
      <c r="C16" s="13">
        <v>808</v>
      </c>
      <c r="D16" s="14">
        <f t="shared" si="0"/>
        <v>269.3333333333333</v>
      </c>
    </row>
    <row r="17" spans="1:4" s="1" customFormat="1" ht="16.5" customHeight="1">
      <c r="A17" s="12" t="s">
        <v>19</v>
      </c>
      <c r="B17" s="13">
        <v>1500</v>
      </c>
      <c r="C17" s="13">
        <v>1472</v>
      </c>
      <c r="D17" s="14">
        <f t="shared" si="0"/>
        <v>98.13333333333333</v>
      </c>
    </row>
    <row r="18" spans="1:4" s="1" customFormat="1" ht="16.5" customHeight="1">
      <c r="A18" s="12" t="s">
        <v>20</v>
      </c>
      <c r="B18" s="13">
        <v>5500</v>
      </c>
      <c r="C18" s="13">
        <v>3809</v>
      </c>
      <c r="D18" s="14">
        <f t="shared" si="0"/>
        <v>69.25454545454545</v>
      </c>
    </row>
    <row r="19" spans="1:4" s="1" customFormat="1" ht="16.5" customHeight="1">
      <c r="A19" s="12" t="s">
        <v>21</v>
      </c>
      <c r="B19" s="13">
        <v>0</v>
      </c>
      <c r="C19" s="13"/>
      <c r="D19" s="14"/>
    </row>
    <row r="20" spans="1:4" s="1" customFormat="1" ht="16.5" customHeight="1">
      <c r="A20" s="12" t="s">
        <v>22</v>
      </c>
      <c r="B20" s="13">
        <v>0</v>
      </c>
      <c r="C20" s="13">
        <v>0</v>
      </c>
      <c r="D20" s="14"/>
    </row>
    <row r="21" spans="1:4" s="1" customFormat="1" ht="16.5" customHeight="1">
      <c r="A21" s="9" t="s">
        <v>23</v>
      </c>
      <c r="B21" s="10">
        <f>SUM(B22:B28)</f>
        <v>22435</v>
      </c>
      <c r="C21" s="10">
        <f>SUM(C22:C28)</f>
        <v>25217</v>
      </c>
      <c r="D21" s="11">
        <f>C21/B21*100</f>
        <v>112.40026743926902</v>
      </c>
    </row>
    <row r="22" spans="1:4" s="1" customFormat="1" ht="16.5" customHeight="1">
      <c r="A22" s="12" t="s">
        <v>24</v>
      </c>
      <c r="B22" s="13">
        <v>1950</v>
      </c>
      <c r="C22" s="13">
        <v>1402</v>
      </c>
      <c r="D22" s="14">
        <f>C22/B22*100</f>
        <v>71.8974358974359</v>
      </c>
    </row>
    <row r="23" spans="1:4" s="1" customFormat="1" ht="16.5" customHeight="1">
      <c r="A23" s="12" t="s">
        <v>25</v>
      </c>
      <c r="B23" s="13">
        <v>6510</v>
      </c>
      <c r="C23" s="13">
        <v>1831</v>
      </c>
      <c r="D23" s="14">
        <f>C23/B23*100</f>
        <v>28.125960061443934</v>
      </c>
    </row>
    <row r="24" spans="1:4" s="1" customFormat="1" ht="16.5" customHeight="1">
      <c r="A24" s="12" t="s">
        <v>26</v>
      </c>
      <c r="B24" s="13">
        <v>1700</v>
      </c>
      <c r="C24" s="13">
        <v>2487</v>
      </c>
      <c r="D24" s="14">
        <f>C24/B24*100</f>
        <v>146.2941176470588</v>
      </c>
    </row>
    <row r="25" spans="1:4" s="1" customFormat="1" ht="16.5" customHeight="1">
      <c r="A25" s="12" t="s">
        <v>27</v>
      </c>
      <c r="B25" s="13"/>
      <c r="C25" s="13">
        <v>0</v>
      </c>
      <c r="D25" s="14"/>
    </row>
    <row r="26" spans="1:4" s="1" customFormat="1" ht="16.5" customHeight="1">
      <c r="A26" s="12" t="s">
        <v>28</v>
      </c>
      <c r="B26" s="13">
        <v>4800</v>
      </c>
      <c r="C26" s="13">
        <v>19497</v>
      </c>
      <c r="D26" s="14">
        <f>C26/B26*100</f>
        <v>406.18749999999994</v>
      </c>
    </row>
    <row r="27" spans="1:4" s="1" customFormat="1" ht="16.5" customHeight="1">
      <c r="A27" s="12" t="s">
        <v>29</v>
      </c>
      <c r="B27" s="13">
        <v>200</v>
      </c>
      <c r="C27" s="13">
        <v>0</v>
      </c>
      <c r="D27" s="14"/>
    </row>
    <row r="28" spans="1:4" s="1" customFormat="1" ht="16.5" customHeight="1">
      <c r="A28" s="12" t="s">
        <v>30</v>
      </c>
      <c r="B28" s="13">
        <v>7275</v>
      </c>
      <c r="C28" s="13"/>
      <c r="D28" s="14">
        <f aca="true" t="shared" si="1" ref="D28:D39">C28/B28*100</f>
        <v>0</v>
      </c>
    </row>
    <row r="29" spans="1:4" s="1" customFormat="1" ht="20.25" customHeight="1">
      <c r="A29" s="7" t="s">
        <v>31</v>
      </c>
      <c r="B29" s="10">
        <f>B4+B21</f>
        <v>66100</v>
      </c>
      <c r="C29" s="10">
        <f>C4+C21</f>
        <v>64507</v>
      </c>
      <c r="D29" s="11">
        <f t="shared" si="1"/>
        <v>97.59001512859304</v>
      </c>
    </row>
    <row r="30" spans="1:4" s="1" customFormat="1" ht="16.5" customHeight="1">
      <c r="A30" s="9" t="s">
        <v>32</v>
      </c>
      <c r="B30" s="13">
        <f>SUM(B31:B33)</f>
        <v>70900</v>
      </c>
      <c r="C30" s="13">
        <f>SUM(C31:C33)</f>
        <v>108577</v>
      </c>
      <c r="D30" s="14">
        <f t="shared" si="1"/>
        <v>153.1410437235543</v>
      </c>
    </row>
    <row r="31" spans="1:4" s="1" customFormat="1" ht="16.5" customHeight="1">
      <c r="A31" s="12" t="s">
        <v>33</v>
      </c>
      <c r="B31" s="13">
        <v>2164</v>
      </c>
      <c r="C31" s="13">
        <v>5349</v>
      </c>
      <c r="D31" s="14">
        <f t="shared" si="1"/>
        <v>247.181146025878</v>
      </c>
    </row>
    <row r="32" spans="1:4" s="1" customFormat="1" ht="16.5" customHeight="1">
      <c r="A32" s="12" t="s">
        <v>34</v>
      </c>
      <c r="B32" s="13">
        <v>58860</v>
      </c>
      <c r="C32" s="13">
        <v>70121</v>
      </c>
      <c r="D32" s="14">
        <f t="shared" si="1"/>
        <v>119.13183826027863</v>
      </c>
    </row>
    <row r="33" spans="1:4" s="1" customFormat="1" ht="16.5" customHeight="1">
      <c r="A33" s="12" t="s">
        <v>35</v>
      </c>
      <c r="B33" s="13">
        <v>9876</v>
      </c>
      <c r="C33" s="13">
        <v>33107</v>
      </c>
      <c r="D33" s="14">
        <f t="shared" si="1"/>
        <v>335.2268124746861</v>
      </c>
    </row>
    <row r="34" spans="1:4" s="1" customFormat="1" ht="16.5" customHeight="1">
      <c r="A34" s="12" t="s">
        <v>36</v>
      </c>
      <c r="B34" s="13"/>
      <c r="C34" s="13"/>
      <c r="D34" s="14"/>
    </row>
    <row r="35" spans="1:4" s="1" customFormat="1" ht="16.5" customHeight="1">
      <c r="A35" s="15" t="s">
        <v>37</v>
      </c>
      <c r="B35" s="13"/>
      <c r="C35" s="13">
        <v>8462</v>
      </c>
      <c r="D35" s="14"/>
    </row>
    <row r="36" spans="1:4" s="1" customFormat="1" ht="16.5" customHeight="1">
      <c r="A36" s="9" t="s">
        <v>38</v>
      </c>
      <c r="B36" s="13">
        <v>3365</v>
      </c>
      <c r="C36" s="13">
        <v>3365</v>
      </c>
      <c r="D36" s="14">
        <f t="shared" si="1"/>
        <v>100</v>
      </c>
    </row>
    <row r="37" spans="1:4" s="1" customFormat="1" ht="16.5" customHeight="1">
      <c r="A37" s="9" t="s">
        <v>39</v>
      </c>
      <c r="B37" s="13"/>
      <c r="C37" s="13"/>
      <c r="D37" s="14"/>
    </row>
    <row r="38" spans="1:4" s="1" customFormat="1" ht="16.5" customHeight="1">
      <c r="A38" s="9" t="s">
        <v>40</v>
      </c>
      <c r="B38" s="13"/>
      <c r="C38" s="13">
        <v>65209</v>
      </c>
      <c r="D38" s="14"/>
    </row>
    <row r="39" spans="1:4" s="1" customFormat="1" ht="20.25" customHeight="1">
      <c r="A39" s="7" t="s">
        <v>41</v>
      </c>
      <c r="B39" s="10">
        <f>B29+B30+B35+B36+B38</f>
        <v>140365</v>
      </c>
      <c r="C39" s="10">
        <f>C29+C30+C35+C36+C38</f>
        <v>250120</v>
      </c>
      <c r="D39" s="11">
        <f t="shared" si="1"/>
        <v>178.19256937270686</v>
      </c>
    </row>
  </sheetData>
  <sheetProtection/>
  <mergeCells count="2">
    <mergeCell ref="A1:D1"/>
    <mergeCell ref="A2:D2"/>
  </mergeCells>
  <printOptions horizontalCentered="1"/>
  <pageMargins left="0.55" right="0.7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2018-09-11T08:31:19Z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