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一般公共预算收入决算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<sst xmlns="http://schemas.openxmlformats.org/spreadsheetml/2006/main" count="65" uniqueCount="65">
  <si>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2018年全南县一般公共预算收入决算表</t>
  </si>
  <si>
    <t>单位：万元</t>
  </si>
  <si>
    <t>收入项目</t>
  </si>
  <si>
    <t>2018年预算数</t>
  </si>
  <si>
    <t>2018年决算数</t>
  </si>
  <si>
    <t>决算数占预算数%</t>
  </si>
  <si>
    <t>一、税收收入</t>
  </si>
  <si>
    <t>　　增值税</t>
  </si>
  <si>
    <t xml:space="preserve">    增值税</t>
  </si>
  <si>
    <t>　　营业税</t>
  </si>
  <si>
    <t xml:space="preserve">    营业税</t>
  </si>
  <si>
    <t>　　企业所得税</t>
  </si>
  <si>
    <t xml:space="preserve">    企业所得税</t>
  </si>
  <si>
    <t>　　企业所得税退税</t>
  </si>
  <si>
    <t xml:space="preserve">    企业所得税退税</t>
  </si>
  <si>
    <t>　　个人所得税</t>
  </si>
  <si>
    <t xml:space="preserve">    个人所得税</t>
  </si>
  <si>
    <t>　　资源税</t>
  </si>
  <si>
    <t xml:space="preserve">    资源税</t>
  </si>
  <si>
    <t>　　城市维护建设税</t>
  </si>
  <si>
    <t xml:space="preserve">    城市维护建设税</t>
  </si>
  <si>
    <t>　　房产税</t>
  </si>
  <si>
    <t xml:space="preserve">    房产税</t>
  </si>
  <si>
    <t>　　印花税</t>
  </si>
  <si>
    <t xml:space="preserve">    印花税</t>
  </si>
  <si>
    <t>　　城镇土地使用税</t>
  </si>
  <si>
    <t xml:space="preserve">    城镇土地使用税</t>
  </si>
  <si>
    <t>　　土地增值税</t>
  </si>
  <si>
    <t xml:space="preserve">    土地增值税</t>
  </si>
  <si>
    <t>　　车船税</t>
  </si>
  <si>
    <t xml:space="preserve">    车船税</t>
  </si>
  <si>
    <t>　　耕地占用税</t>
  </si>
  <si>
    <t xml:space="preserve">    耕地占用税</t>
  </si>
  <si>
    <t>　　契税</t>
  </si>
  <si>
    <t xml:space="preserve">    契税</t>
  </si>
  <si>
    <t>　　烟叶税</t>
  </si>
  <si>
    <t xml:space="preserve">    烟叶税</t>
  </si>
  <si>
    <t xml:space="preserve">    环保税</t>
  </si>
  <si>
    <t xml:space="preserve">    环境保护税</t>
  </si>
  <si>
    <t>　　其他税收收入</t>
  </si>
  <si>
    <t xml:space="preserve">    其他税收收入</t>
  </si>
  <si>
    <t>二、非税收入</t>
  </si>
  <si>
    <t>　　专项收入</t>
  </si>
  <si>
    <t xml:space="preserve">    专项收入</t>
  </si>
  <si>
    <t>　　行政事业性收费收入</t>
  </si>
  <si>
    <t xml:space="preserve">    行政事业性收费收入</t>
  </si>
  <si>
    <t>　　罚没收入</t>
  </si>
  <si>
    <t xml:space="preserve">    罚没收入</t>
  </si>
  <si>
    <t>　　国有资本经营收入</t>
  </si>
  <si>
    <t xml:space="preserve">    国有资本经营收入</t>
  </si>
  <si>
    <t>　　国有资源(资产)有偿使用收入</t>
  </si>
  <si>
    <t xml:space="preserve">    国有资源（资产）有偿使用收入</t>
  </si>
  <si>
    <t xml:space="preserve">    政府住房基金收入</t>
  </si>
  <si>
    <t>　　其他收入</t>
  </si>
  <si>
    <t>一般公共预算收入合计</t>
  </si>
  <si>
    <t>上级补助收入</t>
  </si>
  <si>
    <t xml:space="preserve">    返还性收入</t>
  </si>
  <si>
    <t xml:space="preserve">    一般性支付收入</t>
  </si>
  <si>
    <t xml:space="preserve">    专项转移支付收入</t>
  </si>
  <si>
    <t xml:space="preserve">    其他各项补助收入</t>
  </si>
  <si>
    <t>债务转贷收入</t>
  </si>
  <si>
    <t>上年结余收入</t>
  </si>
  <si>
    <t>调入预算稳定调节基金</t>
  </si>
  <si>
    <t xml:space="preserve">调入资金   </t>
  </si>
  <si>
    <t>一般公共预算收入总计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</si>
</sst>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1" fillId="0" borderId="0">
      <alignment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showZeros="0" tabSelected="1" workbookViewId="0" topLeftCell="A1">
      <pane ySplit="3" topLeftCell="A4" activePane="bottomLeft" state="frozen"/>
      <selection pane="bottomLeft" activeCell="B33" sqref="B33"/>
    </sheetView>
  </sheetViews>
  <sheetFormatPr defaultColWidth="9.00390625" defaultRowHeight="14.25"/>
  <cols>
    <col min="1" max="2" width="36.00390625" style="2" customWidth="1"/>
    <col min="3" max="4" width="15.125" style="3" customWidth="1"/>
    <col min="5" max="5" width="16.875" style="4" customWidth="1"/>
    <col min="6" max="16384" width="9.00390625" style="2" customWidth="1"/>
  </cols>
  <sheetData>
    <row r="1" spans="1:5" ht="27" customHeight="1">
      <c r="A1" s="5" t="s">
        <v>0</v>
      </c>
      <c r="B1" s="5"/>
      <c r="C1" s="5"/>
      <c r="D1" s="5"/>
      <c r="E1" s="5"/>
    </row>
    <row r="2" spans="1:5" ht="21" customHeight="1">
      <c r="A2" s="6" t="s">
        <v>1</v>
      </c>
      <c r="B2" s="6"/>
      <c r="C2" s="6"/>
      <c r="D2" s="6"/>
      <c r="E2" s="6"/>
    </row>
    <row r="3" spans="1:5" s="1" customFormat="1" ht="27" customHeight="1">
      <c r="A3" s="7" t="s">
        <v>2</v>
      </c>
      <c r="B3" s="7"/>
      <c r="C3" s="7" t="s">
        <v>3</v>
      </c>
      <c r="D3" s="7" t="s">
        <v>4</v>
      </c>
      <c r="E3" s="8" t="s">
        <v>5</v>
      </c>
    </row>
    <row r="4" spans="1:5" s="1" customFormat="1" ht="16.5" customHeight="1">
      <c r="A4" s="9" t="s">
        <v>6</v>
      </c>
      <c r="B4" s="9"/>
      <c r="C4" s="10">
        <f>SUM(C5:C21)</f>
        <v>43760</v>
      </c>
      <c r="D4" s="10">
        <f>SUM(D5:D21)</f>
        <v>44433</v>
      </c>
      <c r="E4" s="11">
        <f>D4/C4*100</f>
        <v>101.53793418647166</v>
      </c>
    </row>
    <row r="5" spans="1:5" s="1" customFormat="1" ht="16.5" customHeight="1">
      <c r="A5" s="12" t="s">
        <v>7</v>
      </c>
      <c r="B5" s="12" t="s">
        <v>8</v>
      </c>
      <c r="C5" s="13">
        <v>23455</v>
      </c>
      <c r="D5" s="13">
        <v>24232</v>
      </c>
      <c r="E5" s="14">
        <f>D5/C5*100</f>
        <v>103.3127264975485</v>
      </c>
    </row>
    <row r="6" spans="1:5" s="1" customFormat="1" ht="16.5" customHeight="1">
      <c r="A6" s="12" t="s">
        <v>9</v>
      </c>
      <c r="B6" s="12" t="s">
        <v>10</v>
      </c>
      <c r="C6" s="13">
        <v>250</v>
      </c>
      <c r="D6" s="13"/>
      <c r="E6" s="14"/>
    </row>
    <row r="7" spans="1:5" s="1" customFormat="1" ht="16.5" customHeight="1">
      <c r="A7" s="12" t="s">
        <v>11</v>
      </c>
      <c r="B7" s="12" t="s">
        <v>12</v>
      </c>
      <c r="C7" s="13">
        <v>4305</v>
      </c>
      <c r="D7" s="13">
        <v>2143</v>
      </c>
      <c r="E7" s="14">
        <f>D7/C7*100</f>
        <v>49.77932636469222</v>
      </c>
    </row>
    <row r="8" spans="1:5" s="1" customFormat="1" ht="16.5" customHeight="1">
      <c r="A8" s="12" t="s">
        <v>13</v>
      </c>
      <c r="B8" s="12" t="s">
        <v>14</v>
      </c>
      <c r="C8" s="13"/>
      <c r="D8" s="13">
        <v>0</v>
      </c>
      <c r="E8" s="14"/>
    </row>
    <row r="9" spans="1:5" s="1" customFormat="1" ht="16.5" customHeight="1">
      <c r="A9" s="12" t="s">
        <v>15</v>
      </c>
      <c r="B9" s="12" t="s">
        <v>16</v>
      </c>
      <c r="C9" s="13">
        <v>1150</v>
      </c>
      <c r="D9" s="13">
        <v>1444</v>
      </c>
      <c r="E9" s="14"/>
    </row>
    <row r="10" spans="1:5" s="1" customFormat="1" ht="16.5" customHeight="1">
      <c r="A10" s="12" t="s">
        <v>17</v>
      </c>
      <c r="B10" s="12" t="s">
        <v>18</v>
      </c>
      <c r="C10" s="13">
        <v>3900</v>
      </c>
      <c r="D10" s="13">
        <v>2519</v>
      </c>
      <c r="E10" s="14">
        <f aca="true" t="shared" si="0" ref="E10:E18">D10/C10*100</f>
        <v>64.58974358974359</v>
      </c>
    </row>
    <row r="11" spans="1:5" s="1" customFormat="1" ht="16.5" customHeight="1">
      <c r="A11" s="12" t="s">
        <v>19</v>
      </c>
      <c r="B11" s="12" t="s">
        <v>20</v>
      </c>
      <c r="C11" s="13">
        <v>2200</v>
      </c>
      <c r="D11" s="13">
        <v>2753</v>
      </c>
      <c r="E11" s="14">
        <f t="shared" si="0"/>
        <v>125.13636363636364</v>
      </c>
    </row>
    <row r="12" spans="1:5" s="1" customFormat="1" ht="16.5" customHeight="1">
      <c r="A12" s="12" t="s">
        <v>21</v>
      </c>
      <c r="B12" s="12" t="s">
        <v>22</v>
      </c>
      <c r="C12" s="13">
        <v>1100</v>
      </c>
      <c r="D12" s="13">
        <v>638</v>
      </c>
      <c r="E12" s="14">
        <f t="shared" si="0"/>
        <v>57.99999999999999</v>
      </c>
    </row>
    <row r="13" spans="1:5" s="1" customFormat="1" ht="16.5" customHeight="1">
      <c r="A13" s="12" t="s">
        <v>23</v>
      </c>
      <c r="B13" s="12" t="s">
        <v>24</v>
      </c>
      <c r="C13" s="13">
        <v>680</v>
      </c>
      <c r="D13" s="13">
        <v>569</v>
      </c>
      <c r="E13" s="14">
        <f t="shared" si="0"/>
        <v>83.67647058823529</v>
      </c>
    </row>
    <row r="14" spans="1:5" s="1" customFormat="1" ht="16.5" customHeight="1">
      <c r="A14" s="12" t="s">
        <v>25</v>
      </c>
      <c r="B14" s="12" t="s">
        <v>26</v>
      </c>
      <c r="C14" s="13">
        <v>1020</v>
      </c>
      <c r="D14" s="13">
        <v>889</v>
      </c>
      <c r="E14" s="14">
        <f t="shared" si="0"/>
        <v>87.15686274509804</v>
      </c>
    </row>
    <row r="15" spans="1:5" s="1" customFormat="1" ht="16.5" customHeight="1">
      <c r="A15" s="12" t="s">
        <v>27</v>
      </c>
      <c r="B15" s="12" t="s">
        <v>28</v>
      </c>
      <c r="C15" s="13">
        <v>1300</v>
      </c>
      <c r="D15" s="13">
        <v>1494</v>
      </c>
      <c r="E15" s="14">
        <f t="shared" si="0"/>
        <v>114.92307692307693</v>
      </c>
    </row>
    <row r="16" spans="1:5" s="1" customFormat="1" ht="16.5" customHeight="1">
      <c r="A16" s="12" t="s">
        <v>29</v>
      </c>
      <c r="B16" s="12" t="s">
        <v>30</v>
      </c>
      <c r="C16" s="13">
        <v>600</v>
      </c>
      <c r="D16" s="13">
        <v>1106</v>
      </c>
      <c r="E16" s="14">
        <f t="shared" si="0"/>
        <v>184.33333333333331</v>
      </c>
    </row>
    <row r="17" spans="1:5" s="1" customFormat="1" ht="16.5" customHeight="1">
      <c r="A17" s="12" t="s">
        <v>31</v>
      </c>
      <c r="B17" s="12" t="s">
        <v>32</v>
      </c>
      <c r="C17" s="13">
        <v>100</v>
      </c>
      <c r="D17" s="13">
        <v>3025</v>
      </c>
      <c r="E17" s="14">
        <f t="shared" si="0"/>
        <v>3025</v>
      </c>
    </row>
    <row r="18" spans="1:5" s="1" customFormat="1" ht="16.5" customHeight="1">
      <c r="A18" s="12" t="s">
        <v>33</v>
      </c>
      <c r="B18" s="12" t="s">
        <v>34</v>
      </c>
      <c r="C18" s="13">
        <v>3200</v>
      </c>
      <c r="D18" s="13">
        <v>3575</v>
      </c>
      <c r="E18" s="14">
        <f t="shared" si="0"/>
        <v>111.71875</v>
      </c>
    </row>
    <row r="19" spans="1:5" s="1" customFormat="1" ht="16.5" customHeight="1">
      <c r="A19" s="12" t="s">
        <v>35</v>
      </c>
      <c r="B19" s="12" t="s">
        <v>36</v>
      </c>
      <c r="C19" s="13"/>
      <c r="D19" s="13"/>
      <c r="E19" s="14"/>
    </row>
    <row r="20" spans="1:5" s="1" customFormat="1" ht="16.5" customHeight="1">
      <c r="A20" s="12" t="s">
        <v>37</v>
      </c>
      <c r="B20" s="12" t="s">
        <v>38</v>
      </c>
      <c r="C20" s="13">
        <v>500</v>
      </c>
      <c r="D20" s="13">
        <v>46</v>
      </c>
      <c r="E20" s="14">
        <f>D20/C20*100</f>
        <v>9.2</v>
      </c>
    </row>
    <row r="21" spans="1:5" s="1" customFormat="1" ht="16.5" customHeight="1">
      <c r="A21" s="12" t="s">
        <v>39</v>
      </c>
      <c r="B21" s="12" t="s">
        <v>40</v>
      </c>
      <c r="C21" s="13"/>
      <c r="D21" s="13">
        <v>0</v>
      </c>
      <c r="E21" s="14"/>
    </row>
    <row r="22" spans="1:5" s="1" customFormat="1" ht="16.5" customHeight="1">
      <c r="A22" s="9" t="s">
        <v>41</v>
      </c>
      <c r="B22" s="9"/>
      <c r="C22" s="10">
        <f>SUM(C23:C29)</f>
        <v>20400</v>
      </c>
      <c r="D22" s="10">
        <f>SUM(D23:D29)</f>
        <v>21080</v>
      </c>
      <c r="E22" s="11">
        <f>D22/C22*100</f>
        <v>103.33333333333334</v>
      </c>
    </row>
    <row r="23" spans="1:5" s="1" customFormat="1" ht="16.5" customHeight="1">
      <c r="A23" s="12" t="s">
        <v>42</v>
      </c>
      <c r="B23" s="12" t="s">
        <v>43</v>
      </c>
      <c r="C23" s="13">
        <v>1939</v>
      </c>
      <c r="D23" s="13">
        <v>1898</v>
      </c>
      <c r="E23" s="14">
        <f>D23/C23*100</f>
        <v>97.88550799381125</v>
      </c>
    </row>
    <row r="24" spans="1:5" s="1" customFormat="1" ht="16.5" customHeight="1">
      <c r="A24" s="12" t="s">
        <v>44</v>
      </c>
      <c r="B24" s="12" t="s">
        <v>45</v>
      </c>
      <c r="C24" s="13">
        <v>1800</v>
      </c>
      <c r="D24" s="13">
        <v>4967</v>
      </c>
      <c r="E24" s="14">
        <f>D24/C24*100</f>
        <v>275.94444444444446</v>
      </c>
    </row>
    <row r="25" spans="1:5" s="1" customFormat="1" ht="16.5" customHeight="1">
      <c r="A25" s="12" t="s">
        <v>46</v>
      </c>
      <c r="B25" s="12" t="s">
        <v>47</v>
      </c>
      <c r="C25" s="13">
        <v>2500</v>
      </c>
      <c r="D25" s="13">
        <v>2966</v>
      </c>
      <c r="E25" s="14">
        <f>D25/C25*100</f>
        <v>118.63999999999999</v>
      </c>
    </row>
    <row r="26" spans="1:5" s="1" customFormat="1" ht="16.5" customHeight="1">
      <c r="A26" s="12" t="s">
        <v>48</v>
      </c>
      <c r="B26" s="12" t="s">
        <v>49</v>
      </c>
      <c r="C26" s="13"/>
      <c r="D26" s="13">
        <v>0</v>
      </c>
      <c r="E26" s="14"/>
    </row>
    <row r="27" spans="1:5" s="1" customFormat="1" ht="16.5" customHeight="1">
      <c r="A27" s="12" t="s">
        <v>50</v>
      </c>
      <c r="B27" s="12" t="s">
        <v>51</v>
      </c>
      <c r="C27" s="13">
        <v>6180</v>
      </c>
      <c r="D27" s="13">
        <v>9967</v>
      </c>
      <c r="E27" s="14">
        <f>D27/C27*100</f>
        <v>161.27831715210357</v>
      </c>
    </row>
    <row r="28" spans="1:5" s="1" customFormat="1" ht="16.5" customHeight="1">
      <c r="A28" s="12" t="s">
        <v>52</v>
      </c>
      <c r="B28" s="12"/>
      <c r="C28" s="13">
        <v>200</v>
      </c>
      <c r="D28" s="13">
        <v>0</v>
      </c>
      <c r="E28" s="14"/>
    </row>
    <row r="29" spans="1:5" s="1" customFormat="1" ht="16.5" customHeight="1">
      <c r="A29" s="12" t="s">
        <v>53</v>
      </c>
      <c r="B29" s="12"/>
      <c r="C29" s="13">
        <v>7781</v>
      </c>
      <c r="D29" s="13">
        <v>1282</v>
      </c>
      <c r="E29" s="14">
        <f aca="true" t="shared" si="1" ref="E29:E40">D29/C29*100</f>
        <v>16.47603135843722</v>
      </c>
    </row>
    <row r="30" spans="1:5" s="1" customFormat="1" ht="20.25" customHeight="1">
      <c r="A30" s="7" t="s">
        <v>54</v>
      </c>
      <c r="B30" s="7"/>
      <c r="C30" s="10">
        <f>C4+C22</f>
        <v>64160</v>
      </c>
      <c r="D30" s="10">
        <f>D4+D22</f>
        <v>65513</v>
      </c>
      <c r="E30" s="11">
        <f t="shared" si="1"/>
        <v>102.10879052369077</v>
      </c>
    </row>
    <row r="31" spans="1:5" s="1" customFormat="1" ht="16.5" customHeight="1">
      <c r="A31" s="9" t="s">
        <v>55</v>
      </c>
      <c r="B31" s="9"/>
      <c r="C31" s="13">
        <f>SUM(C32:C34)</f>
        <v>85679</v>
      </c>
      <c r="D31" s="13">
        <f>SUM(D32:D34)</f>
        <v>122001</v>
      </c>
      <c r="E31" s="14">
        <f t="shared" si="1"/>
        <v>142.39311850044936</v>
      </c>
    </row>
    <row r="32" spans="1:5" s="1" customFormat="1" ht="16.5" customHeight="1">
      <c r="A32" s="12" t="s">
        <v>56</v>
      </c>
      <c r="B32" s="12"/>
      <c r="C32" s="13">
        <v>6299</v>
      </c>
      <c r="D32" s="13">
        <v>5349</v>
      </c>
      <c r="E32" s="14">
        <f t="shared" si="1"/>
        <v>84.91824099063344</v>
      </c>
    </row>
    <row r="33" spans="1:5" s="1" customFormat="1" ht="16.5" customHeight="1">
      <c r="A33" s="12" t="s">
        <v>57</v>
      </c>
      <c r="B33" s="12"/>
      <c r="C33" s="13">
        <v>33643</v>
      </c>
      <c r="D33" s="13">
        <v>79659</v>
      </c>
      <c r="E33" s="14">
        <f t="shared" si="1"/>
        <v>236.77733852510178</v>
      </c>
    </row>
    <row r="34" spans="1:5" s="1" customFormat="1" ht="16.5" customHeight="1">
      <c r="A34" s="12" t="s">
        <v>58</v>
      </c>
      <c r="B34" s="12"/>
      <c r="C34" s="13">
        <v>45737</v>
      </c>
      <c r="D34" s="13">
        <v>36993</v>
      </c>
      <c r="E34" s="14">
        <f t="shared" si="1"/>
        <v>80.88199925661937</v>
      </c>
    </row>
    <row r="35" spans="1:5" s="1" customFormat="1" ht="16.5" customHeight="1">
      <c r="A35" s="12" t="s">
        <v>59</v>
      </c>
      <c r="B35" s="12"/>
      <c r="C35" s="13"/>
      <c r="D35" s="13"/>
      <c r="E35" s="14"/>
    </row>
    <row r="36" spans="1:5" s="1" customFormat="1" ht="16.5" customHeight="1">
      <c r="A36" s="15" t="s">
        <v>60</v>
      </c>
      <c r="B36" s="15"/>
      <c r="C36" s="13"/>
      <c r="D36" s="13">
        <v>18394</v>
      </c>
      <c r="E36" s="14"/>
    </row>
    <row r="37" spans="1:5" s="1" customFormat="1" ht="16.5" customHeight="1">
      <c r="A37" s="9" t="s">
        <v>61</v>
      </c>
      <c r="B37" s="9"/>
      <c r="C37" s="13">
        <v>3572</v>
      </c>
      <c r="D37" s="13">
        <v>3572</v>
      </c>
      <c r="E37" s="14">
        <f t="shared" si="1"/>
        <v>100</v>
      </c>
    </row>
    <row r="38" spans="1:5" s="1" customFormat="1" ht="16.5" customHeight="1">
      <c r="A38" s="9" t="s">
        <v>62</v>
      </c>
      <c r="B38" s="9"/>
      <c r="C38" s="13"/>
      <c r="D38" s="13"/>
      <c r="E38" s="14"/>
    </row>
    <row r="39" spans="1:5" s="1" customFormat="1" ht="16.5" customHeight="1">
      <c r="A39" s="9" t="s">
        <v>63</v>
      </c>
      <c r="B39" s="9"/>
      <c r="C39" s="13"/>
      <c r="D39" s="13">
        <v>83193</v>
      </c>
      <c r="E39" s="14"/>
    </row>
    <row r="40" spans="1:5" s="1" customFormat="1" ht="20.25" customHeight="1">
      <c r="A40" s="7" t="s">
        <v>64</v>
      </c>
      <c r="B40" s="7"/>
      <c r="C40" s="10">
        <f>C30+C31+C36+C37+C39</f>
        <v>153411</v>
      </c>
      <c r="D40" s="10">
        <f>D30+D31+D36+D37+D39</f>
        <v>292673</v>
      </c>
      <c r="E40" s="11">
        <f t="shared" si="1"/>
        <v>190.77706292247623</v>
      </c>
    </row>
  </sheetData>
  <sheetProtection/>
  <mergeCells count="2">
    <mergeCell ref="A1:E1"/>
    <mergeCell ref="A2:E2"/>
  </mergeCells>
  <printOptions horizontalCentered="1"/>
  <pageMargins left="0.55" right="0.7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2019-09-26T08:31:37Z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