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'部门收入总表'!$A$1:$O$13</definedName>
    <definedName name="_xlnm.Print_Area" localSheetId="3">'部门支出总表'!$A$1:$H$13</definedName>
    <definedName name="_xlnm.Print_Area" localSheetId="4">'财拨收支总表'!$A$1:$F$17</definedName>
    <definedName name="_xlnm.Print_Area" localSheetId="10">'财拨总表（引用）'!$A$1:$D$23</definedName>
    <definedName name="_xlnm.Print_Area" localSheetId="0">'封面'!$A$1:$N$17</definedName>
    <definedName name="_xlnm.Print_Area" localSheetId="7">'三公表'!$A$1:$G$25</definedName>
    <definedName name="_xlnm.Print_Area" localSheetId="1">'收支预算总表'!$A$1:$D$22</definedName>
    <definedName name="_xlnm.Print_Area" localSheetId="6">'一般公共预算基本支出表'!$A$1:$E$30</definedName>
    <definedName name="_xlnm.Print_Area" localSheetId="5">'一般公共预算支出表'!$A$1:$E$13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<sst xmlns="http://schemas.openxmlformats.org/spreadsheetml/2006/main" count="250" uniqueCount="151">
  <si>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</si>
  <si>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</si>
  <si>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</si>
  <si>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</si>
  <si>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</si>
  <si>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</si>
  <si>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</si>
  <si>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</si>
  <si>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</si>
  <si>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填报单位:129001全南县工商业联合会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</si>
  <si>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</si>
  <si>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</si>
  <si>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</si>
  <si>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</si>
  <si>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</si>
  <si>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</si>
  <si>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</si>
  <si>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</si>
  <si>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</si>
  <si>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</si>
  <si>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</si>
  <si>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</si>
  <si>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</si>
  <si>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</si>
  <si>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</si>
  <si>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</si>
  <si>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</si>
  <si>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</si>
  <si>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</si>
  <si>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</si>
  <si>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</si>
  <si>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</si>
  <si>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</si>
  <si>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</si>
  <si>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</si>
  <si>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</si>
  <si>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</si>
  <si>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</si>
  <si>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</si>
  <si>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</si>
  <si>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</si>
  <si>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</si>
  <si>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</si>
  <si>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</si>
  <si>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</si>
  <si>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</si>
  <si>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</si>
  <si>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</si>
  <si>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</si>
  <si>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</si>
  <si>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</si>
  <si>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</si>
  <si>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</si>
  <si>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</si>
  <si>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</si>
  <si>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</si>
  <si>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2080502</t>
  </si>
  <si>
    <t>　　事业单位离退休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</si>
  <si>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</si>
  <si>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</si>
  <si>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</si>
  <si>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</si>
  <si>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</si>
  <si>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</si>
  <si>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</si>
  <si>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</si>
  <si>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</si>
  <si>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</si>
  <si>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</si>
  <si>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</si>
  <si>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</si>
  <si>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</si>
  <si>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</si>
  <si>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</si>
  <si>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</si>
  <si>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</si>
  <si>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</si>
  <si>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</si>
  <si>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</si>
  <si>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</si>
  <si>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</si>
  <si>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</si>
  <si>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</si>
  <si>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</si>
  <si>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</si>
  <si>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</si>
  <si>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</si>
  <si>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</si>
  <si>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</si>
  <si>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</si>
  <si>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</si>
  <si>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</si>
  <si>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</si>
  <si>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</si>
  <si>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</si>
  <si>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</si>
  <si>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</si>
  <si>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</si>
  <si>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</si>
  <si>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</si>
  <si>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</si>
  <si>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</si>
  <si>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</si>
  <si>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</si>
  <si>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</si>
  <si>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</si>
  <si>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</si>
  <si>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</si>
  <si>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</si>
  <si>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</si>
  <si>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</si>
  <si>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</si>
  <si>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</si>
  <si>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</si>
  <si>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</si>
  <si>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</si>
  <si>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</si>
  <si>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</si>
  <si>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</si>
  <si>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</si>
  <si>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</si>
  <si>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</si>
  <si>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</si>
  <si>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</si>
  <si>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</si>
  <si>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</si>
  <si>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</si>
  <si>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</si>
  <si>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</si>
  <si>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</si>
  <si>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</si>
  <si>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</si>
  <si>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</si>
  <si>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</si>
  <si>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</si>
  <si>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</si>
  <si>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</si>
  <si>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</si>
  <si>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</si>
  <si>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</si>
  <si>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</si>
  <si>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</si>
  <si>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</si>
  <si>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</si>
  <si>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</si>
  <si>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129</t>
  </si>
  <si>
    <t>工商联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</si>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</sst>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00"/>
  </numFmts>
  <fonts count="3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8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4" applyNumberFormat="0" applyAlignment="0" applyProtection="0"/>
    <xf numFmtId="0" fontId="23" fillId="13" borderId="5" applyNumberFormat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6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32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left" vertical="center" wrapText="1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8" fontId="5" fillId="5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4" borderId="0" xfId="0" applyFont="1" applyFill="1" applyBorder="1" applyAlignment="1" applyProtection="1">
      <alignment horizontal="center"/>
      <protection/>
    </xf>
    <xf numFmtId="3" fontId="15" fillId="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"/>
  <sheetViews>
    <sheetView showGridLines="0" showZeros="0" view="pageBreakPreview" zoomScale="60" workbookViewId="0" topLeftCell="A1">
      <selection activeCell="A18" sqref="A18:IV22"/>
    </sheetView>
  </sheetViews>
  <sheetFormatPr defaultColWidth="9.140625" defaultRowHeight="12.75" customHeight="1"/>
  <cols>
    <col min="1" max="253" width="9.140625" style="1" customWidth="1"/>
    <col min="254" max="16384" width="9.140625" style="1" customWidth="1"/>
  </cols>
  <sheetData>
    <row r="1" spans="1:18" ht="15">
      <c r="A1" s="68"/>
      <c r="Q1" s="10"/>
      <c r="R1" s="77" t="s">
        <v>0</v>
      </c>
    </row>
    <row r="2" ht="42" customHeight="1">
      <c r="Q2" s="10"/>
    </row>
    <row r="3" spans="1:17" ht="61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0"/>
      <c r="Q3" s="10"/>
    </row>
    <row r="4" spans="2:16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10"/>
      <c r="P4" s="10"/>
    </row>
    <row r="5" spans="1:12" ht="15">
      <c r="A5" s="10"/>
      <c r="B5" s="10"/>
      <c r="F5" s="10"/>
      <c r="G5" s="10"/>
      <c r="J5" s="10"/>
      <c r="K5" s="10"/>
      <c r="L5" s="10"/>
    </row>
    <row r="6" spans="2:13" ht="25.5" customHeight="1">
      <c r="B6" s="10"/>
      <c r="F6" s="71" t="s">
        <v>2</v>
      </c>
      <c r="G6" s="71"/>
      <c r="H6" s="72"/>
      <c r="I6" s="72"/>
      <c r="J6" s="72"/>
      <c r="K6" s="76"/>
      <c r="L6" s="72"/>
      <c r="M6" s="76"/>
    </row>
    <row r="7" spans="2:13" ht="22.5">
      <c r="B7" s="10"/>
      <c r="C7" s="10"/>
      <c r="F7" s="71"/>
      <c r="G7" s="71"/>
      <c r="H7" s="71"/>
      <c r="I7" s="71"/>
      <c r="J7" s="71"/>
      <c r="K7" s="71"/>
      <c r="L7" s="71"/>
      <c r="M7" s="71"/>
    </row>
    <row r="8" spans="3:13" ht="22.5">
      <c r="C8" s="10"/>
      <c r="F8" s="71"/>
      <c r="G8" s="71"/>
      <c r="H8" s="71"/>
      <c r="I8" s="71"/>
      <c r="J8" s="71"/>
      <c r="K8" s="71"/>
      <c r="L8" s="71"/>
      <c r="M8" s="71"/>
    </row>
    <row r="9" spans="3:252" ht="22.5">
      <c r="C9" s="10"/>
      <c r="D9" s="10"/>
      <c r="F9" s="71"/>
      <c r="G9" s="71"/>
      <c r="H9" s="71"/>
      <c r="I9" s="71"/>
      <c r="J9" s="71"/>
      <c r="K9" s="71"/>
      <c r="L9" s="71"/>
      <c r="M9" s="71"/>
      <c r="IP9" s="10"/>
      <c r="IQ9" s="10"/>
      <c r="IR9" s="78"/>
    </row>
    <row r="10" spans="4:252" ht="24.75" customHeight="1">
      <c r="D10" s="10"/>
      <c r="F10" s="73" t="s">
        <v>3</v>
      </c>
      <c r="G10" s="71"/>
      <c r="H10" s="71"/>
      <c r="I10" s="71"/>
      <c r="J10" s="71"/>
      <c r="K10" s="71"/>
      <c r="L10" s="71"/>
      <c r="M10" s="71"/>
      <c r="IP10" s="10"/>
      <c r="IR10" s="10"/>
    </row>
    <row r="11" spans="6:252" ht="22.5">
      <c r="F11" s="71"/>
      <c r="G11" s="71"/>
      <c r="H11" s="71"/>
      <c r="I11" s="71"/>
      <c r="J11" s="71"/>
      <c r="K11" s="71"/>
      <c r="L11" s="71"/>
      <c r="M11" s="71"/>
      <c r="IP11" s="10"/>
      <c r="IR11" s="10"/>
    </row>
    <row r="12" spans="6:253" ht="22.5">
      <c r="F12" s="71"/>
      <c r="G12" s="71"/>
      <c r="H12" s="71"/>
      <c r="I12" s="71"/>
      <c r="J12" s="71"/>
      <c r="K12" s="71"/>
      <c r="L12" s="71"/>
      <c r="M12" s="71"/>
      <c r="IR12" s="10"/>
      <c r="IS12" s="10"/>
    </row>
    <row r="13" spans="6:253" ht="24.75" customHeight="1">
      <c r="F13" s="71" t="s">
        <v>4</v>
      </c>
      <c r="G13" s="71"/>
      <c r="H13" s="72"/>
      <c r="I13" s="72"/>
      <c r="J13" s="72"/>
      <c r="K13" s="76"/>
      <c r="L13" s="76"/>
      <c r="M13" s="76"/>
      <c r="IS13" s="10"/>
    </row>
    <row r="14" spans="9:253" ht="15">
      <c r="I14" s="10"/>
      <c r="J14" s="10"/>
      <c r="K14" s="10"/>
      <c r="IS14" s="10"/>
    </row>
    <row r="15" spans="9:253" ht="32.25" customHeight="1">
      <c r="I15" s="10"/>
      <c r="K15" s="10"/>
      <c r="IS15" s="10"/>
    </row>
    <row r="16" ht="15">
      <c r="K16" s="10"/>
    </row>
    <row r="17" spans="1:14" ht="31.5" customHeight="1">
      <c r="A17" s="74" t="s">
        <v>5</v>
      </c>
      <c r="B17" s="74"/>
      <c r="C17" s="74"/>
      <c r="D17" s="74"/>
      <c r="E17" s="75"/>
      <c r="F17" s="74"/>
      <c r="G17" s="74" t="s">
        <v>6</v>
      </c>
      <c r="H17" s="74"/>
      <c r="I17" s="75"/>
      <c r="J17" s="74"/>
      <c r="K17" s="74"/>
      <c r="L17" s="74"/>
      <c r="M17" s="74" t="s">
        <v>7</v>
      </c>
      <c r="N17" s="74"/>
    </row>
    <row r="18" ht="30" customHeight="1"/>
    <row r="19" ht="15"/>
    <row r="20" ht="15"/>
    <row r="21" ht="15"/>
    <row r="22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N3"/>
  </mergeCells>
  <printOptions horizontalCentered="1"/>
  <pageMargins left="0.39" right="0.39" top="0.79" bottom="0.79" header="0.5" footer="0.59"/>
  <pageSetup firstPageNumber="325" useFirstPageNumber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92" t="s">
        <v>148</v>
      </c>
      <c r="B2" s="92"/>
      <c r="C2" s="92"/>
    </row>
    <row r="3" ht="17.25" customHeight="1"/>
    <row r="4" spans="1:3" ht="15.75" customHeight="1">
      <c r="A4" s="87" t="s">
        <v>149</v>
      </c>
      <c r="B4" s="81" t="s">
        <v>36</v>
      </c>
      <c r="C4" s="81" t="s">
        <v>29</v>
      </c>
    </row>
    <row r="5" spans="1:3" ht="19.5" customHeight="1">
      <c r="A5" s="87"/>
      <c r="B5" s="81"/>
      <c r="C5" s="81"/>
    </row>
    <row r="6" spans="1:3" ht="22.5" customHeight="1">
      <c r="A6" s="4" t="s">
        <v>50</v>
      </c>
      <c r="B6" s="4">
        <v>1</v>
      </c>
      <c r="C6" s="4">
        <v>2</v>
      </c>
    </row>
    <row r="7" spans="1:6" ht="27.75" customHeight="1">
      <c r="A7" s="5" t="s">
        <v>36</v>
      </c>
      <c r="B7" s="6">
        <v>359043</v>
      </c>
      <c r="C7" s="11"/>
      <c r="D7" s="10"/>
      <c r="F7" s="10"/>
    </row>
    <row r="8" spans="1:3" ht="27.75" customHeight="1">
      <c r="A8" s="5" t="s">
        <v>59</v>
      </c>
      <c r="B8" s="6">
        <v>351826</v>
      </c>
      <c r="C8" s="11"/>
    </row>
    <row r="9" spans="1:3" ht="37.5" customHeight="1">
      <c r="A9" s="5" t="s">
        <v>53</v>
      </c>
      <c r="B9" s="6">
        <v>7217</v>
      </c>
      <c r="C9" s="11"/>
    </row>
    <row r="10" spans="1:5" ht="27.75" customHeight="1">
      <c r="A10" s="8"/>
      <c r="B10" s="10"/>
      <c r="C10" s="10"/>
      <c r="E10" s="10"/>
    </row>
    <row r="11" spans="1:3" ht="27.75" customHeight="1">
      <c r="A11" s="8"/>
      <c r="B11" s="10"/>
      <c r="C11" s="10"/>
    </row>
    <row r="12" spans="1:4" ht="27.75" customHeight="1">
      <c r="A12" s="10"/>
      <c r="B12" s="10"/>
      <c r="C12" s="10"/>
      <c r="D12" s="10"/>
    </row>
    <row r="13" spans="1:3" ht="27.75" customHeight="1">
      <c r="A13" s="10"/>
      <c r="C13" s="10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325" useFirstPageNumber="1" horizontalDpi="300" verticalDpi="300" orientation="landscape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92" t="s">
        <v>150</v>
      </c>
      <c r="B2" s="92"/>
      <c r="C2" s="92"/>
      <c r="D2" s="92"/>
    </row>
    <row r="3" ht="17.25" customHeight="1"/>
    <row r="4" spans="1:4" ht="21.75" customHeight="1">
      <c r="A4" s="87" t="s">
        <v>149</v>
      </c>
      <c r="B4" s="81" t="s">
        <v>38</v>
      </c>
      <c r="C4" s="81" t="s">
        <v>75</v>
      </c>
      <c r="D4" s="81" t="s">
        <v>76</v>
      </c>
    </row>
    <row r="5" spans="1:4" ht="47.25" customHeight="1">
      <c r="A5" s="87"/>
      <c r="B5" s="81"/>
      <c r="C5" s="81"/>
      <c r="D5" s="81"/>
    </row>
    <row r="6" spans="1:4" ht="22.5" customHeight="1">
      <c r="A6" s="4" t="s">
        <v>50</v>
      </c>
      <c r="B6" s="4">
        <v>1</v>
      </c>
      <c r="C6" s="4">
        <v>2</v>
      </c>
      <c r="D6" s="4">
        <v>3</v>
      </c>
    </row>
    <row r="7" spans="1:4" ht="27.75" customHeight="1">
      <c r="A7" s="5" t="s">
        <v>51</v>
      </c>
      <c r="B7" s="6">
        <v>271397</v>
      </c>
      <c r="C7" s="7">
        <v>271397</v>
      </c>
      <c r="D7" s="6"/>
    </row>
    <row r="8" spans="1:4" ht="37.5" customHeight="1">
      <c r="A8" s="5" t="s">
        <v>59</v>
      </c>
      <c r="B8" s="6">
        <v>266424</v>
      </c>
      <c r="C8" s="7">
        <v>266424</v>
      </c>
      <c r="D8" s="6"/>
    </row>
    <row r="9" spans="1:4" ht="37.5" customHeight="1">
      <c r="A9" s="5" t="s">
        <v>53</v>
      </c>
      <c r="B9" s="6">
        <v>4973</v>
      </c>
      <c r="C9" s="7">
        <v>4973</v>
      </c>
      <c r="D9" s="6"/>
    </row>
    <row r="10" spans="1:8" ht="27.75" customHeight="1">
      <c r="A10" s="8"/>
      <c r="B10" s="9"/>
      <c r="C10" s="9"/>
      <c r="D10" s="9"/>
      <c r="E10" s="10"/>
      <c r="H10" s="10"/>
    </row>
    <row r="11" spans="1:4" ht="27.75" customHeight="1">
      <c r="A11" s="10"/>
      <c r="B11" s="10"/>
      <c r="C11" s="10"/>
      <c r="D11" s="10"/>
    </row>
    <row r="12" spans="1:8" ht="27.75" customHeight="1">
      <c r="A12" s="10"/>
      <c r="B12" s="10"/>
      <c r="C12" s="10"/>
      <c r="D12" s="10"/>
      <c r="E12" s="10"/>
      <c r="F12" s="10"/>
      <c r="G12" s="10"/>
      <c r="H12" s="10"/>
    </row>
    <row r="13" spans="1:7" ht="27.75" customHeight="1">
      <c r="A13" s="10"/>
      <c r="C13" s="10"/>
      <c r="D13" s="10"/>
      <c r="E13" s="10"/>
      <c r="F13" s="10"/>
      <c r="G13" s="10"/>
    </row>
    <row r="14" ht="27.75" customHeight="1">
      <c r="C14" s="1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325" useFirstPageNumber="1"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8.140625" style="1" customWidth="1"/>
    <col min="4" max="4" width="25.00390625" style="1" customWidth="1"/>
    <col min="5" max="255" width="9.140625" style="1" customWidth="1"/>
  </cols>
  <sheetData>
    <row r="2" spans="1:4" ht="29.25" customHeight="1">
      <c r="A2" s="80" t="s">
        <v>8</v>
      </c>
      <c r="B2" s="80"/>
      <c r="C2" s="80"/>
      <c r="D2" s="80"/>
    </row>
    <row r="3" spans="1:4" ht="17.25" customHeight="1">
      <c r="A3" s="14" t="s">
        <v>9</v>
      </c>
      <c r="B3" s="15"/>
      <c r="C3" s="15"/>
      <c r="D3" s="16" t="s">
        <v>10</v>
      </c>
    </row>
    <row r="4" spans="1:4" ht="17.25" customHeight="1">
      <c r="A4" s="81" t="s">
        <v>11</v>
      </c>
      <c r="B4" s="81"/>
      <c r="C4" s="81" t="s">
        <v>12</v>
      </c>
      <c r="D4" s="81"/>
    </row>
    <row r="5" spans="1:4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ht="17.25" customHeight="1">
      <c r="A6" s="41" t="s">
        <v>16</v>
      </c>
      <c r="B6" s="42">
        <v>271397</v>
      </c>
      <c r="C6" s="59" t="str">
        <f>'支出总表（引用）'!A8</f>
        <v>一般公共服务支出</v>
      </c>
      <c r="D6" s="60">
        <f>'支出总表（引用）'!B8</f>
        <v>351826</v>
      </c>
    </row>
    <row r="7" spans="1:4" ht="17.25" customHeight="1">
      <c r="A7" s="41" t="s">
        <v>17</v>
      </c>
      <c r="B7" s="42">
        <v>271397</v>
      </c>
      <c r="C7" s="59" t="str">
        <f>'支出总表（引用）'!A9</f>
        <v>社会保障和就业支出</v>
      </c>
      <c r="D7" s="60">
        <f>'支出总表（引用）'!B9</f>
        <v>7217</v>
      </c>
    </row>
    <row r="8" spans="1:4" ht="17.25" customHeight="1">
      <c r="A8" s="41" t="s">
        <v>18</v>
      </c>
      <c r="B8" s="42"/>
      <c r="C8" s="59">
        <f>'支出总表（引用）'!A10</f>
        <v>0</v>
      </c>
      <c r="D8" s="60">
        <f>'支出总表（引用）'!B10</f>
        <v>0</v>
      </c>
    </row>
    <row r="9" spans="1:4" ht="17.25" customHeight="1">
      <c r="A9" s="41" t="s">
        <v>19</v>
      </c>
      <c r="B9" s="42"/>
      <c r="C9" s="59">
        <f>'支出总表（引用）'!A11</f>
        <v>0</v>
      </c>
      <c r="D9" s="60">
        <f>'支出总表（引用）'!B11</f>
        <v>0</v>
      </c>
    </row>
    <row r="10" spans="1:4" ht="17.25" customHeight="1">
      <c r="A10" s="41" t="s">
        <v>20</v>
      </c>
      <c r="B10" s="42"/>
      <c r="C10" s="59">
        <f>'支出总表（引用）'!A12</f>
        <v>0</v>
      </c>
      <c r="D10" s="60">
        <f>'支出总表（引用）'!B12</f>
        <v>0</v>
      </c>
    </row>
    <row r="11" spans="1:4" ht="17.25" customHeight="1">
      <c r="A11" s="41" t="s">
        <v>21</v>
      </c>
      <c r="B11" s="42"/>
      <c r="C11" s="59">
        <f>'支出总表（引用）'!A13</f>
        <v>0</v>
      </c>
      <c r="D11" s="60">
        <f>'支出总表（引用）'!B13</f>
        <v>0</v>
      </c>
    </row>
    <row r="12" spans="1:4" ht="17.25" customHeight="1">
      <c r="A12" s="41" t="s">
        <v>22</v>
      </c>
      <c r="B12" s="42"/>
      <c r="C12" s="59">
        <f>'支出总表（引用）'!A14</f>
        <v>0</v>
      </c>
      <c r="D12" s="60">
        <f>'支出总表（引用）'!B14</f>
        <v>0</v>
      </c>
    </row>
    <row r="13" spans="1:4" ht="17.25" customHeight="1">
      <c r="A13" s="41" t="s">
        <v>23</v>
      </c>
      <c r="B13" s="42">
        <v>87646</v>
      </c>
      <c r="C13" s="59">
        <f>'支出总表（引用）'!A15</f>
        <v>0</v>
      </c>
      <c r="D13" s="60">
        <f>'支出总表（引用）'!B15</f>
        <v>0</v>
      </c>
    </row>
    <row r="14" spans="1:4" ht="17.25" customHeight="1">
      <c r="A14" s="41" t="s">
        <v>24</v>
      </c>
      <c r="B14" s="42"/>
      <c r="C14" s="59">
        <f>'支出总表（引用）'!A16</f>
        <v>0</v>
      </c>
      <c r="D14" s="60">
        <f>'支出总表（引用）'!B16</f>
        <v>0</v>
      </c>
    </row>
    <row r="15" spans="1:4" ht="17.25" customHeight="1">
      <c r="A15" s="41" t="s">
        <v>25</v>
      </c>
      <c r="B15" s="19"/>
      <c r="C15" s="59">
        <f>'支出总表（引用）'!A17</f>
        <v>0</v>
      </c>
      <c r="D15" s="60">
        <f>'支出总表（引用）'!B17</f>
        <v>0</v>
      </c>
    </row>
    <row r="16" spans="1:4" ht="19.5" customHeight="1">
      <c r="A16" s="61"/>
      <c r="B16" s="19"/>
      <c r="C16" s="59">
        <f>'支出总表（引用）'!A50</f>
        <v>0</v>
      </c>
      <c r="D16" s="60">
        <f>'支出总表（引用）'!B50</f>
        <v>0</v>
      </c>
    </row>
    <row r="17" spans="1:4" ht="17.25" customHeight="1">
      <c r="A17" s="54" t="s">
        <v>26</v>
      </c>
      <c r="B17" s="42">
        <f>SUM(B6,B11,B12,B13,B14,B15)</f>
        <v>359043</v>
      </c>
      <c r="C17" s="54" t="s">
        <v>27</v>
      </c>
      <c r="D17" s="19">
        <f>'支出总表（引用）'!B7</f>
        <v>359043</v>
      </c>
    </row>
    <row r="18" spans="1:4" ht="17.25" customHeight="1">
      <c r="A18" s="41" t="s">
        <v>28</v>
      </c>
      <c r="B18" s="42"/>
      <c r="C18" s="62" t="s">
        <v>29</v>
      </c>
      <c r="D18" s="19"/>
    </row>
    <row r="19" spans="1:4" ht="17.25" customHeight="1">
      <c r="A19" s="41" t="s">
        <v>30</v>
      </c>
      <c r="B19" s="63"/>
      <c r="C19" s="64"/>
      <c r="D19" s="19"/>
    </row>
    <row r="20" spans="1:4" ht="17.25" customHeight="1">
      <c r="A20" s="65"/>
      <c r="B20" s="66"/>
      <c r="C20" s="64"/>
      <c r="D20" s="19"/>
    </row>
    <row r="21" spans="1:4" ht="17.25" customHeight="1">
      <c r="A21" s="54" t="s">
        <v>31</v>
      </c>
      <c r="B21" s="67">
        <f>SUM(B17,B18,B19)</f>
        <v>359043</v>
      </c>
      <c r="C21" s="54" t="s">
        <v>32</v>
      </c>
      <c r="D21" s="19">
        <f>B21</f>
        <v>359043</v>
      </c>
    </row>
    <row r="22" spans="1:254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325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7.57421875" style="1" customWidth="1"/>
    <col min="3" max="3" width="16.00390625" style="1" customWidth="1"/>
    <col min="4" max="4" width="3.421875" style="1" customWidth="1"/>
    <col min="5" max="5" width="15.57421875" style="1" customWidth="1"/>
    <col min="6" max="6" width="13.00390625" style="1" customWidth="1"/>
    <col min="7" max="7" width="5.7109375" style="1" customWidth="1"/>
    <col min="8" max="8" width="2.8515625" style="1" customWidth="1"/>
    <col min="9" max="9" width="5.28125" style="1" customWidth="1"/>
    <col min="10" max="10" width="2.7109375" style="1" customWidth="1"/>
    <col min="11" max="11" width="5.7109375" style="1" customWidth="1"/>
    <col min="12" max="12" width="11.140625" style="1" customWidth="1"/>
    <col min="13" max="13" width="6.140625" style="1" customWidth="1"/>
    <col min="14" max="14" width="5.57421875" style="1" customWidth="1"/>
    <col min="15" max="15" width="6.140625" style="1" customWidth="1"/>
    <col min="16" max="17" width="9.140625" style="1" customWidth="1"/>
  </cols>
  <sheetData>
    <row r="1" ht="21" customHeight="1"/>
    <row r="2" spans="1:15" ht="29.2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ht="17.25" customHeight="1">
      <c r="A4" s="81" t="s">
        <v>34</v>
      </c>
      <c r="B4" s="81" t="s">
        <v>35</v>
      </c>
      <c r="C4" s="83" t="s">
        <v>36</v>
      </c>
      <c r="D4" s="85" t="s">
        <v>37</v>
      </c>
      <c r="E4" s="81" t="s">
        <v>38</v>
      </c>
      <c r="F4" s="81"/>
      <c r="G4" s="81"/>
      <c r="H4" s="81"/>
      <c r="I4" s="81"/>
      <c r="J4" s="86" t="s">
        <v>39</v>
      </c>
      <c r="K4" s="86" t="s">
        <v>40</v>
      </c>
      <c r="L4" s="86" t="s">
        <v>41</v>
      </c>
      <c r="M4" s="86" t="s">
        <v>42</v>
      </c>
      <c r="N4" s="86" t="s">
        <v>43</v>
      </c>
      <c r="O4" s="85" t="s">
        <v>44</v>
      </c>
    </row>
    <row r="5" spans="1:15" ht="109.5" customHeight="1">
      <c r="A5" s="81"/>
      <c r="B5" s="81"/>
      <c r="C5" s="84"/>
      <c r="D5" s="85"/>
      <c r="E5" s="56" t="s">
        <v>45</v>
      </c>
      <c r="F5" s="56" t="s">
        <v>46</v>
      </c>
      <c r="G5" s="56" t="s">
        <v>47</v>
      </c>
      <c r="H5" s="56" t="s">
        <v>48</v>
      </c>
      <c r="I5" s="56" t="s">
        <v>49</v>
      </c>
      <c r="J5" s="86"/>
      <c r="K5" s="86"/>
      <c r="L5" s="86"/>
      <c r="M5" s="86"/>
      <c r="N5" s="86"/>
      <c r="O5" s="85"/>
    </row>
    <row r="6" spans="1:15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34.5" customHeight="1">
      <c r="A7" s="5" t="s">
        <v>51</v>
      </c>
      <c r="B7" s="5" t="s">
        <v>36</v>
      </c>
      <c r="C7" s="20">
        <v>359043</v>
      </c>
      <c r="D7" s="20"/>
      <c r="E7" s="20">
        <v>271397</v>
      </c>
      <c r="F7" s="20">
        <v>271397</v>
      </c>
      <c r="G7" s="20"/>
      <c r="H7" s="20"/>
      <c r="I7" s="20"/>
      <c r="J7" s="20"/>
      <c r="K7" s="20"/>
      <c r="L7" s="19">
        <v>87646</v>
      </c>
      <c r="M7" s="57"/>
      <c r="N7" s="58"/>
      <c r="O7" s="19"/>
    </row>
    <row r="8" spans="1:15" ht="34.5" customHeight="1">
      <c r="A8" s="5" t="s">
        <v>52</v>
      </c>
      <c r="B8" s="5" t="s">
        <v>53</v>
      </c>
      <c r="C8" s="20">
        <v>7217</v>
      </c>
      <c r="D8" s="20"/>
      <c r="E8" s="20">
        <v>4973</v>
      </c>
      <c r="F8" s="20">
        <v>4973</v>
      </c>
      <c r="G8" s="20"/>
      <c r="H8" s="20"/>
      <c r="I8" s="20"/>
      <c r="J8" s="20"/>
      <c r="K8" s="20"/>
      <c r="L8" s="19">
        <v>2244</v>
      </c>
      <c r="M8" s="57"/>
      <c r="N8" s="58"/>
      <c r="O8" s="19"/>
    </row>
    <row r="9" spans="1:15" ht="34.5" customHeight="1">
      <c r="A9" s="5" t="s">
        <v>54</v>
      </c>
      <c r="B9" s="5" t="s">
        <v>55</v>
      </c>
      <c r="C9" s="20">
        <v>7217</v>
      </c>
      <c r="D9" s="20"/>
      <c r="E9" s="20">
        <v>4973</v>
      </c>
      <c r="F9" s="20">
        <v>4973</v>
      </c>
      <c r="G9" s="20"/>
      <c r="H9" s="20"/>
      <c r="I9" s="20"/>
      <c r="J9" s="20"/>
      <c r="K9" s="20"/>
      <c r="L9" s="19">
        <v>2244</v>
      </c>
      <c r="M9" s="57"/>
      <c r="N9" s="58"/>
      <c r="O9" s="19"/>
    </row>
    <row r="10" spans="1:15" ht="34.5" customHeight="1">
      <c r="A10" s="5" t="s">
        <v>56</v>
      </c>
      <c r="B10" s="5" t="s">
        <v>57</v>
      </c>
      <c r="C10" s="20">
        <v>7217</v>
      </c>
      <c r="D10" s="20"/>
      <c r="E10" s="20">
        <v>4973</v>
      </c>
      <c r="F10" s="20">
        <v>4973</v>
      </c>
      <c r="G10" s="20"/>
      <c r="H10" s="20"/>
      <c r="I10" s="20"/>
      <c r="J10" s="20"/>
      <c r="K10" s="20"/>
      <c r="L10" s="19">
        <v>2244</v>
      </c>
      <c r="M10" s="57"/>
      <c r="N10" s="58"/>
      <c r="O10" s="19"/>
    </row>
    <row r="11" spans="1:15" ht="34.5" customHeight="1">
      <c r="A11" s="5" t="s">
        <v>58</v>
      </c>
      <c r="B11" s="5" t="s">
        <v>59</v>
      </c>
      <c r="C11" s="20">
        <v>351826</v>
      </c>
      <c r="D11" s="20"/>
      <c r="E11" s="20">
        <v>266424</v>
      </c>
      <c r="F11" s="20">
        <v>266424</v>
      </c>
      <c r="G11" s="20"/>
      <c r="H11" s="20"/>
      <c r="I11" s="20"/>
      <c r="J11" s="20"/>
      <c r="K11" s="20"/>
      <c r="L11" s="19">
        <v>85402</v>
      </c>
      <c r="M11" s="57"/>
      <c r="N11" s="58"/>
      <c r="O11" s="19"/>
    </row>
    <row r="12" spans="1:15" ht="34.5" customHeight="1">
      <c r="A12" s="5" t="s">
        <v>60</v>
      </c>
      <c r="B12" s="5" t="s">
        <v>61</v>
      </c>
      <c r="C12" s="20">
        <v>351826</v>
      </c>
      <c r="D12" s="20"/>
      <c r="E12" s="20">
        <v>266424</v>
      </c>
      <c r="F12" s="20">
        <v>266424</v>
      </c>
      <c r="G12" s="20"/>
      <c r="H12" s="20"/>
      <c r="I12" s="20"/>
      <c r="J12" s="20"/>
      <c r="K12" s="20"/>
      <c r="L12" s="19">
        <v>85402</v>
      </c>
      <c r="M12" s="57"/>
      <c r="N12" s="58"/>
      <c r="O12" s="19"/>
    </row>
    <row r="13" spans="1:15" ht="34.5" customHeight="1">
      <c r="A13" s="5" t="s">
        <v>62</v>
      </c>
      <c r="B13" s="5" t="s">
        <v>63</v>
      </c>
      <c r="C13" s="20">
        <v>351826</v>
      </c>
      <c r="D13" s="20"/>
      <c r="E13" s="20">
        <v>266424</v>
      </c>
      <c r="F13" s="20">
        <v>266424</v>
      </c>
      <c r="G13" s="20"/>
      <c r="H13" s="20"/>
      <c r="I13" s="20"/>
      <c r="J13" s="20"/>
      <c r="K13" s="20"/>
      <c r="L13" s="19">
        <v>85402</v>
      </c>
      <c r="M13" s="57"/>
      <c r="N13" s="58"/>
      <c r="O13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" right="0.39" top="0.79" bottom="0.79" header="0.5" footer="0.59"/>
  <pageSetup firstPageNumber="326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view="pageBreakPreview" zoomScale="60" workbookViewId="0" topLeftCell="A1">
      <selection activeCell="A7" sqref="A7:IV13"/>
    </sheetView>
  </sheetViews>
  <sheetFormatPr defaultColWidth="9.140625" defaultRowHeight="12.75" customHeight="1"/>
  <cols>
    <col min="1" max="1" width="18.140625" style="1" customWidth="1"/>
    <col min="2" max="2" width="29.28125" style="1" customWidth="1"/>
    <col min="3" max="4" width="16.8515625" style="1" customWidth="1"/>
    <col min="5" max="5" width="16.140625" style="1" customWidth="1"/>
    <col min="6" max="6" width="11.421875" style="1" customWidth="1"/>
    <col min="7" max="7" width="11.7109375" style="1" customWidth="1"/>
    <col min="8" max="8" width="12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9"/>
      <c r="I1" s="12"/>
      <c r="J1" s="12"/>
    </row>
    <row r="2" spans="1:10" ht="29.25" customHeight="1">
      <c r="A2" s="80" t="s">
        <v>64</v>
      </c>
      <c r="B2" s="80"/>
      <c r="C2" s="80"/>
      <c r="D2" s="80"/>
      <c r="E2" s="80"/>
      <c r="F2" s="80"/>
      <c r="G2" s="80"/>
      <c r="H2" s="80"/>
      <c r="I2" s="13"/>
      <c r="J2" s="13"/>
    </row>
    <row r="3" spans="1:10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ht="21" customHeight="1">
      <c r="A4" s="81" t="s">
        <v>65</v>
      </c>
      <c r="B4" s="81"/>
      <c r="C4" s="86" t="s">
        <v>36</v>
      </c>
      <c r="D4" s="87" t="s">
        <v>66</v>
      </c>
      <c r="E4" s="81" t="s">
        <v>67</v>
      </c>
      <c r="F4" s="88" t="s">
        <v>68</v>
      </c>
      <c r="G4" s="85" t="s">
        <v>69</v>
      </c>
      <c r="H4" s="89" t="s">
        <v>70</v>
      </c>
      <c r="I4" s="12"/>
      <c r="J4" s="12"/>
    </row>
    <row r="5" spans="1:10" ht="21" customHeight="1">
      <c r="A5" s="3" t="s">
        <v>71</v>
      </c>
      <c r="B5" s="3" t="s">
        <v>72</v>
      </c>
      <c r="C5" s="86"/>
      <c r="D5" s="87"/>
      <c r="E5" s="81"/>
      <c r="F5" s="88"/>
      <c r="G5" s="85"/>
      <c r="H5" s="89"/>
      <c r="I5" s="12"/>
      <c r="J5" s="12"/>
    </row>
    <row r="6" spans="1:10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30.75" customHeight="1">
      <c r="A7" s="5" t="s">
        <v>51</v>
      </c>
      <c r="B7" s="5" t="s">
        <v>36</v>
      </c>
      <c r="C7" s="20">
        <v>359043</v>
      </c>
      <c r="D7" s="20">
        <v>289043</v>
      </c>
      <c r="E7" s="20">
        <v>70000</v>
      </c>
      <c r="F7" s="20"/>
      <c r="G7" s="19"/>
      <c r="H7" s="57"/>
      <c r="I7" s="12"/>
      <c r="J7" s="12"/>
    </row>
    <row r="8" spans="1:8" ht="30.75" customHeight="1">
      <c r="A8" s="5" t="s">
        <v>58</v>
      </c>
      <c r="B8" s="5" t="s">
        <v>59</v>
      </c>
      <c r="C8" s="20">
        <v>351826</v>
      </c>
      <c r="D8" s="20">
        <v>281826</v>
      </c>
      <c r="E8" s="20">
        <v>70000</v>
      </c>
      <c r="F8" s="20"/>
      <c r="G8" s="19"/>
      <c r="H8" s="57"/>
    </row>
    <row r="9" spans="1:8" ht="30.75" customHeight="1">
      <c r="A9" s="5" t="s">
        <v>60</v>
      </c>
      <c r="B9" s="5" t="s">
        <v>61</v>
      </c>
      <c r="C9" s="20">
        <v>351826</v>
      </c>
      <c r="D9" s="20">
        <v>281826</v>
      </c>
      <c r="E9" s="20">
        <v>70000</v>
      </c>
      <c r="F9" s="20"/>
      <c r="G9" s="19"/>
      <c r="H9" s="57"/>
    </row>
    <row r="10" spans="1:8" ht="30.75" customHeight="1">
      <c r="A10" s="5" t="s">
        <v>62</v>
      </c>
      <c r="B10" s="5" t="s">
        <v>63</v>
      </c>
      <c r="C10" s="20">
        <v>351826</v>
      </c>
      <c r="D10" s="20">
        <v>281826</v>
      </c>
      <c r="E10" s="20">
        <v>70000</v>
      </c>
      <c r="F10" s="20"/>
      <c r="G10" s="19"/>
      <c r="H10" s="57"/>
    </row>
    <row r="11" spans="1:8" ht="30.75" customHeight="1">
      <c r="A11" s="5" t="s">
        <v>52</v>
      </c>
      <c r="B11" s="5" t="s">
        <v>53</v>
      </c>
      <c r="C11" s="20">
        <v>7217</v>
      </c>
      <c r="D11" s="20">
        <v>7217</v>
      </c>
      <c r="E11" s="20"/>
      <c r="F11" s="20"/>
      <c r="G11" s="19"/>
      <c r="H11" s="57"/>
    </row>
    <row r="12" spans="1:8" ht="30.75" customHeight="1">
      <c r="A12" s="5" t="s">
        <v>54</v>
      </c>
      <c r="B12" s="5" t="s">
        <v>55</v>
      </c>
      <c r="C12" s="20">
        <v>7217</v>
      </c>
      <c r="D12" s="20">
        <v>7217</v>
      </c>
      <c r="E12" s="20"/>
      <c r="F12" s="20"/>
      <c r="G12" s="19"/>
      <c r="H12" s="57"/>
    </row>
    <row r="13" spans="1:8" ht="30.75" customHeight="1">
      <c r="A13" s="5" t="s">
        <v>56</v>
      </c>
      <c r="B13" s="5" t="s">
        <v>57</v>
      </c>
      <c r="C13" s="20">
        <v>7217</v>
      </c>
      <c r="D13" s="20">
        <v>7217</v>
      </c>
      <c r="E13" s="20"/>
      <c r="F13" s="20"/>
      <c r="G13" s="19"/>
      <c r="H13" s="5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327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zoomScaleNormal="85" workbookViewId="0" topLeftCell="A1">
      <selection activeCell="A2" sqref="A2:F2"/>
    </sheetView>
  </sheetViews>
  <sheetFormatPr defaultColWidth="9.140625" defaultRowHeight="12.75" customHeight="1"/>
  <cols>
    <col min="1" max="1" width="30.28125" style="1" customWidth="1"/>
    <col min="2" max="2" width="15.421875" style="1" customWidth="1"/>
    <col min="3" max="3" width="32.28125" style="1" customWidth="1"/>
    <col min="4" max="4" width="16.14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9"/>
      <c r="G1" s="12"/>
    </row>
    <row r="2" spans="1:7" ht="29.25" customHeight="1">
      <c r="A2" s="80" t="s">
        <v>73</v>
      </c>
      <c r="B2" s="80"/>
      <c r="C2" s="80"/>
      <c r="D2" s="80"/>
      <c r="E2" s="80"/>
      <c r="F2" s="80"/>
      <c r="G2" s="12"/>
    </row>
    <row r="3" spans="1:7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ht="17.25" customHeight="1">
      <c r="A4" s="3" t="s">
        <v>11</v>
      </c>
      <c r="B4" s="2"/>
      <c r="C4" s="81" t="s">
        <v>74</v>
      </c>
      <c r="D4" s="81"/>
      <c r="E4" s="81"/>
      <c r="F4" s="81"/>
      <c r="G4" s="12"/>
    </row>
    <row r="5" spans="1:7" ht="17.25" customHeight="1">
      <c r="A5" s="3" t="s">
        <v>13</v>
      </c>
      <c r="B5" s="4" t="s">
        <v>14</v>
      </c>
      <c r="C5" s="17" t="s">
        <v>15</v>
      </c>
      <c r="D5" s="40" t="s">
        <v>36</v>
      </c>
      <c r="E5" s="17" t="s">
        <v>75</v>
      </c>
      <c r="F5" s="40" t="s">
        <v>76</v>
      </c>
      <c r="G5" s="12"/>
    </row>
    <row r="6" spans="1:7" ht="17.25" customHeight="1">
      <c r="A6" s="41" t="s">
        <v>77</v>
      </c>
      <c r="B6" s="42">
        <v>271397</v>
      </c>
      <c r="C6" s="43" t="s">
        <v>78</v>
      </c>
      <c r="D6" s="6">
        <f>'财拨总表（引用）'!B7</f>
        <v>271397</v>
      </c>
      <c r="E6" s="6">
        <f>'财拨总表（引用）'!C7</f>
        <v>271397</v>
      </c>
      <c r="F6" s="6">
        <f>'财拨总表（引用）'!D7</f>
        <v>0</v>
      </c>
      <c r="G6" s="12"/>
    </row>
    <row r="7" spans="1:7" ht="17.25" customHeight="1">
      <c r="A7" s="44" t="s">
        <v>79</v>
      </c>
      <c r="B7" s="42">
        <v>271397</v>
      </c>
      <c r="C7" s="45" t="str">
        <f>'财拨总表（引用）'!A8</f>
        <v>一般公共服务支出</v>
      </c>
      <c r="D7" s="46">
        <f>'财拨总表（引用）'!B8</f>
        <v>266424</v>
      </c>
      <c r="E7" s="46">
        <f>'财拨总表（引用）'!C8</f>
        <v>266424</v>
      </c>
      <c r="F7" s="46">
        <f>'财拨总表（引用）'!D8</f>
        <v>0</v>
      </c>
      <c r="G7" s="12"/>
    </row>
    <row r="8" spans="1:7" ht="17.25" customHeight="1">
      <c r="A8" s="47" t="s">
        <v>80</v>
      </c>
      <c r="B8" s="48"/>
      <c r="C8" s="45" t="str">
        <f>'财拨总表（引用）'!A9</f>
        <v>社会保障和就业支出</v>
      </c>
      <c r="D8" s="46">
        <f>'财拨总表（引用）'!B9</f>
        <v>4973</v>
      </c>
      <c r="E8" s="46">
        <f>'财拨总表（引用）'!C9</f>
        <v>4973</v>
      </c>
      <c r="F8" s="46">
        <f>'财拨总表（引用）'!D9</f>
        <v>0</v>
      </c>
      <c r="G8" s="12"/>
    </row>
    <row r="9" spans="1:7" ht="17.25" customHeight="1">
      <c r="A9" s="47" t="s">
        <v>81</v>
      </c>
      <c r="B9" s="48"/>
      <c r="C9" s="45">
        <f>'财拨总表（引用）'!A10</f>
        <v>0</v>
      </c>
      <c r="D9" s="46">
        <f>'财拨总表（引用）'!B10</f>
        <v>0</v>
      </c>
      <c r="E9" s="46">
        <f>'财拨总表（引用）'!C10</f>
        <v>0</v>
      </c>
      <c r="F9" s="46">
        <f>'财拨总表（引用）'!D10</f>
        <v>0</v>
      </c>
      <c r="G9" s="12"/>
    </row>
    <row r="10" spans="1:7" ht="17.25" customHeight="1">
      <c r="A10" s="47" t="s">
        <v>82</v>
      </c>
      <c r="B10" s="49"/>
      <c r="C10" s="45">
        <f>'财拨总表（引用）'!A11</f>
        <v>0</v>
      </c>
      <c r="D10" s="46">
        <f>'财拨总表（引用）'!B11</f>
        <v>0</v>
      </c>
      <c r="E10" s="46">
        <f>'财拨总表（引用）'!C11</f>
        <v>0</v>
      </c>
      <c r="F10" s="46">
        <f>'财拨总表（引用）'!D11</f>
        <v>0</v>
      </c>
      <c r="G10" s="12"/>
    </row>
    <row r="11" spans="1:7" ht="19.5" customHeight="1">
      <c r="A11" s="47"/>
      <c r="B11" s="49"/>
      <c r="C11" s="50">
        <f>'财拨总表（引用）'!A49</f>
        <v>0</v>
      </c>
      <c r="D11" s="46">
        <f>'财拨总表（引用）'!B49</f>
        <v>0</v>
      </c>
      <c r="E11" s="46">
        <f>'财拨总表（引用）'!C49</f>
        <v>0</v>
      </c>
      <c r="F11" s="46">
        <f>'财拨总表（引用）'!D49</f>
        <v>0</v>
      </c>
      <c r="G11" s="12"/>
    </row>
    <row r="12" spans="1:7" ht="17.25" customHeight="1">
      <c r="A12" s="47" t="s">
        <v>83</v>
      </c>
      <c r="B12" s="49"/>
      <c r="C12" s="46" t="s">
        <v>84</v>
      </c>
      <c r="D12" s="46"/>
      <c r="E12" s="46"/>
      <c r="F12" s="19"/>
      <c r="G12" s="12"/>
    </row>
    <row r="13" spans="1:7" ht="17.25" customHeight="1">
      <c r="A13" s="51" t="s">
        <v>85</v>
      </c>
      <c r="B13" s="49"/>
      <c r="C13" s="46"/>
      <c r="D13" s="46"/>
      <c r="E13" s="46"/>
      <c r="F13" s="19"/>
      <c r="G13" s="12"/>
    </row>
    <row r="14" spans="1:7" ht="17.25" customHeight="1">
      <c r="A14" s="47" t="s">
        <v>86</v>
      </c>
      <c r="B14" s="52"/>
      <c r="C14" s="46"/>
      <c r="D14" s="46"/>
      <c r="E14" s="46"/>
      <c r="F14" s="19"/>
      <c r="G14" s="12"/>
    </row>
    <row r="15" spans="1:7" ht="17.25" customHeight="1">
      <c r="A15" s="47"/>
      <c r="B15" s="49"/>
      <c r="C15" s="46"/>
      <c r="D15" s="46"/>
      <c r="E15" s="46"/>
      <c r="F15" s="19"/>
      <c r="G15" s="12"/>
    </row>
    <row r="16" spans="1:7" ht="17.25" customHeight="1">
      <c r="A16" s="47"/>
      <c r="B16" s="49"/>
      <c r="C16" s="46"/>
      <c r="D16" s="46"/>
      <c r="E16" s="46"/>
      <c r="F16" s="19"/>
      <c r="G16" s="12"/>
    </row>
    <row r="17" spans="1:7" ht="17.25" customHeight="1">
      <c r="A17" s="53" t="s">
        <v>31</v>
      </c>
      <c r="B17" s="52">
        <f>B6</f>
        <v>271397</v>
      </c>
      <c r="C17" s="54" t="s">
        <v>32</v>
      </c>
      <c r="D17" s="6">
        <f>'财拨总表（引用）'!B7</f>
        <v>271397</v>
      </c>
      <c r="E17" s="6">
        <f>'财拨总表（引用）'!C7</f>
        <v>271397</v>
      </c>
      <c r="F17" s="6">
        <f>'财拨总表（引用）'!D7</f>
        <v>0</v>
      </c>
      <c r="G17" s="12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>
      <c r="AF43" s="10"/>
    </row>
    <row r="44" ht="15">
      <c r="AD44" s="10"/>
    </row>
    <row r="45" spans="31:32" ht="15">
      <c r="AE45" s="10"/>
      <c r="AF45" s="10"/>
    </row>
    <row r="46" spans="32:33" ht="15">
      <c r="AF46" s="10"/>
      <c r="AG46" s="10"/>
    </row>
    <row r="47" ht="15">
      <c r="AG47" s="55" t="s">
        <v>87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>
      <c r="Z84" s="10"/>
    </row>
    <row r="85" spans="23:26" ht="15">
      <c r="W85" s="10"/>
      <c r="X85" s="10"/>
      <c r="Y85" s="10"/>
      <c r="Z85" s="5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328" useFirstPageNumber="1"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="60" workbookViewId="0" topLeftCell="A1">
      <selection activeCell="A14" sqref="A14:IV31"/>
    </sheetView>
  </sheetViews>
  <sheetFormatPr defaultColWidth="9.140625" defaultRowHeight="12.75" customHeight="1"/>
  <cols>
    <col min="1" max="1" width="16.7109375" style="1" customWidth="1"/>
    <col min="2" max="2" width="30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80" t="s">
        <v>88</v>
      </c>
      <c r="B2" s="80"/>
      <c r="C2" s="80"/>
      <c r="D2" s="80"/>
      <c r="E2" s="80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7.25" customHeight="1">
      <c r="A4" s="81" t="s">
        <v>65</v>
      </c>
      <c r="B4" s="81"/>
      <c r="C4" s="81" t="s">
        <v>89</v>
      </c>
      <c r="D4" s="81"/>
      <c r="E4" s="81"/>
      <c r="F4" s="12"/>
      <c r="G4" s="12"/>
    </row>
    <row r="5" spans="1:7" ht="21" customHeight="1">
      <c r="A5" s="3" t="s">
        <v>71</v>
      </c>
      <c r="B5" s="3" t="s">
        <v>72</v>
      </c>
      <c r="C5" s="3" t="s">
        <v>36</v>
      </c>
      <c r="D5" s="3" t="s">
        <v>66</v>
      </c>
      <c r="E5" s="3" t="s">
        <v>67</v>
      </c>
      <c r="F5" s="12"/>
      <c r="G5" s="12"/>
    </row>
    <row r="6" spans="1:7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51</v>
      </c>
      <c r="B7" s="5" t="s">
        <v>36</v>
      </c>
      <c r="C7" s="20">
        <v>271397</v>
      </c>
      <c r="D7" s="20">
        <v>201397</v>
      </c>
      <c r="E7" s="19">
        <v>70000</v>
      </c>
      <c r="F7" s="12"/>
      <c r="G7" s="12"/>
    </row>
    <row r="8" spans="1:5" ht="37.5" customHeight="1">
      <c r="A8" s="5" t="s">
        <v>58</v>
      </c>
      <c r="B8" s="5" t="s">
        <v>59</v>
      </c>
      <c r="C8" s="20">
        <v>266424</v>
      </c>
      <c r="D8" s="20">
        <v>196424</v>
      </c>
      <c r="E8" s="19">
        <v>70000</v>
      </c>
    </row>
    <row r="9" spans="1:5" ht="37.5" customHeight="1">
      <c r="A9" s="5" t="s">
        <v>60</v>
      </c>
      <c r="B9" s="5" t="s">
        <v>61</v>
      </c>
      <c r="C9" s="20">
        <v>266424</v>
      </c>
      <c r="D9" s="20">
        <v>196424</v>
      </c>
      <c r="E9" s="19">
        <v>70000</v>
      </c>
    </row>
    <row r="10" spans="1:5" ht="37.5" customHeight="1">
      <c r="A10" s="5" t="s">
        <v>62</v>
      </c>
      <c r="B10" s="5" t="s">
        <v>63</v>
      </c>
      <c r="C10" s="20">
        <v>266424</v>
      </c>
      <c r="D10" s="20">
        <v>196424</v>
      </c>
      <c r="E10" s="19">
        <v>70000</v>
      </c>
    </row>
    <row r="11" spans="1:5" ht="37.5" customHeight="1">
      <c r="A11" s="5" t="s">
        <v>52</v>
      </c>
      <c r="B11" s="5" t="s">
        <v>53</v>
      </c>
      <c r="C11" s="20">
        <v>4973</v>
      </c>
      <c r="D11" s="20">
        <v>4973</v>
      </c>
      <c r="E11" s="19"/>
    </row>
    <row r="12" spans="1:5" ht="37.5" customHeight="1">
      <c r="A12" s="5" t="s">
        <v>54</v>
      </c>
      <c r="B12" s="5" t="s">
        <v>55</v>
      </c>
      <c r="C12" s="20">
        <v>4973</v>
      </c>
      <c r="D12" s="20">
        <v>4973</v>
      </c>
      <c r="E12" s="19"/>
    </row>
    <row r="13" spans="1:5" ht="37.5" customHeight="1">
      <c r="A13" s="5" t="s">
        <v>56</v>
      </c>
      <c r="B13" s="5" t="s">
        <v>57</v>
      </c>
      <c r="C13" s="20">
        <v>4973</v>
      </c>
      <c r="D13" s="20">
        <v>4973</v>
      </c>
      <c r="E13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329" useFirstPageNumber="1"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view="pageBreakPreview" zoomScale="60" workbookViewId="0" topLeftCell="A1">
      <selection activeCell="A4" sqref="A4:IV30"/>
    </sheetView>
  </sheetViews>
  <sheetFormatPr defaultColWidth="9.140625" defaultRowHeight="12.75" customHeight="1"/>
  <cols>
    <col min="1" max="1" width="17.14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90" t="s">
        <v>90</v>
      </c>
      <c r="B2" s="90"/>
      <c r="C2" s="90"/>
      <c r="D2" s="90"/>
      <c r="E2" s="90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5" customHeight="1">
      <c r="A4" s="91" t="s">
        <v>91</v>
      </c>
      <c r="B4" s="91"/>
      <c r="C4" s="91" t="s">
        <v>92</v>
      </c>
      <c r="D4" s="91"/>
      <c r="E4" s="91"/>
      <c r="F4" s="30"/>
      <c r="G4" s="30"/>
    </row>
    <row r="5" spans="1:7" ht="15" customHeight="1">
      <c r="A5" s="29" t="s">
        <v>71</v>
      </c>
      <c r="B5" s="31" t="s">
        <v>72</v>
      </c>
      <c r="C5" s="32" t="s">
        <v>36</v>
      </c>
      <c r="D5" s="32" t="s">
        <v>93</v>
      </c>
      <c r="E5" s="32" t="s">
        <v>94</v>
      </c>
      <c r="F5" s="30"/>
      <c r="G5" s="30"/>
    </row>
    <row r="6" spans="1:7" ht="15" customHeight="1">
      <c r="A6" s="33" t="s">
        <v>50</v>
      </c>
      <c r="B6" s="33" t="s">
        <v>50</v>
      </c>
      <c r="C6" s="34">
        <v>1</v>
      </c>
      <c r="D6" s="34">
        <f>C6+1</f>
        <v>2</v>
      </c>
      <c r="E6" s="34">
        <f>D6+1</f>
        <v>3</v>
      </c>
      <c r="F6" s="30"/>
      <c r="G6" s="30"/>
    </row>
    <row r="7" spans="1:8" ht="15" customHeight="1">
      <c r="A7" s="35" t="s">
        <v>51</v>
      </c>
      <c r="B7" s="35" t="s">
        <v>36</v>
      </c>
      <c r="C7" s="36">
        <v>201397</v>
      </c>
      <c r="D7" s="36">
        <v>175597</v>
      </c>
      <c r="E7" s="37">
        <v>25800</v>
      </c>
      <c r="F7" s="38"/>
      <c r="G7" s="38"/>
      <c r="H7" s="30"/>
    </row>
    <row r="8" spans="1:5" ht="15" customHeight="1">
      <c r="A8" s="35"/>
      <c r="B8" s="35" t="s">
        <v>95</v>
      </c>
      <c r="C8" s="36">
        <v>170624</v>
      </c>
      <c r="D8" s="36">
        <v>170624</v>
      </c>
      <c r="E8" s="37"/>
    </row>
    <row r="9" spans="1:5" ht="15" customHeight="1">
      <c r="A9" s="35" t="s">
        <v>96</v>
      </c>
      <c r="B9" s="35" t="s">
        <v>97</v>
      </c>
      <c r="C9" s="36">
        <v>75696</v>
      </c>
      <c r="D9" s="36">
        <v>75696</v>
      </c>
      <c r="E9" s="37"/>
    </row>
    <row r="10" spans="1:5" ht="15" customHeight="1">
      <c r="A10" s="35" t="s">
        <v>98</v>
      </c>
      <c r="B10" s="35" t="s">
        <v>99</v>
      </c>
      <c r="C10" s="36">
        <v>41400</v>
      </c>
      <c r="D10" s="36">
        <v>41400</v>
      </c>
      <c r="E10" s="37"/>
    </row>
    <row r="11" spans="1:5" ht="15" customHeight="1">
      <c r="A11" s="35" t="s">
        <v>100</v>
      </c>
      <c r="B11" s="35" t="s">
        <v>101</v>
      </c>
      <c r="C11" s="36">
        <v>9758</v>
      </c>
      <c r="D11" s="36">
        <v>9758</v>
      </c>
      <c r="E11" s="37"/>
    </row>
    <row r="12" spans="1:5" ht="15" customHeight="1">
      <c r="A12" s="35" t="s">
        <v>102</v>
      </c>
      <c r="B12" s="35" t="s">
        <v>103</v>
      </c>
      <c r="C12" s="36">
        <v>24672</v>
      </c>
      <c r="D12" s="36">
        <v>24672</v>
      </c>
      <c r="E12" s="37"/>
    </row>
    <row r="13" spans="1:5" ht="15" customHeight="1">
      <c r="A13" s="35" t="s">
        <v>104</v>
      </c>
      <c r="B13" s="35" t="s">
        <v>105</v>
      </c>
      <c r="C13" s="36">
        <v>4932</v>
      </c>
      <c r="D13" s="36">
        <v>4932</v>
      </c>
      <c r="E13" s="37"/>
    </row>
    <row r="14" spans="1:5" ht="15" customHeight="1">
      <c r="A14" s="35" t="s">
        <v>106</v>
      </c>
      <c r="B14" s="35" t="s">
        <v>107</v>
      </c>
      <c r="C14" s="36">
        <v>114</v>
      </c>
      <c r="D14" s="36">
        <v>114</v>
      </c>
      <c r="E14" s="37"/>
    </row>
    <row r="15" spans="1:5" ht="15" customHeight="1">
      <c r="A15" s="35" t="s">
        <v>108</v>
      </c>
      <c r="B15" s="35" t="s">
        <v>109</v>
      </c>
      <c r="C15" s="36">
        <v>14052</v>
      </c>
      <c r="D15" s="36">
        <v>14052</v>
      </c>
      <c r="E15" s="37"/>
    </row>
    <row r="16" spans="1:5" ht="15" customHeight="1">
      <c r="A16" s="35"/>
      <c r="B16" s="35" t="s">
        <v>110</v>
      </c>
      <c r="C16" s="36">
        <v>25800</v>
      </c>
      <c r="D16" s="36"/>
      <c r="E16" s="37">
        <v>25800</v>
      </c>
    </row>
    <row r="17" spans="1:5" ht="15" customHeight="1">
      <c r="A17" s="35" t="s">
        <v>111</v>
      </c>
      <c r="B17" s="35" t="s">
        <v>112</v>
      </c>
      <c r="C17" s="36">
        <v>700</v>
      </c>
      <c r="D17" s="36"/>
      <c r="E17" s="37">
        <v>700</v>
      </c>
    </row>
    <row r="18" spans="1:5" ht="15" customHeight="1">
      <c r="A18" s="35" t="s">
        <v>113</v>
      </c>
      <c r="B18" s="35" t="s">
        <v>114</v>
      </c>
      <c r="C18" s="36">
        <v>100</v>
      </c>
      <c r="D18" s="36"/>
      <c r="E18" s="37">
        <v>100</v>
      </c>
    </row>
    <row r="19" spans="1:5" ht="15" customHeight="1">
      <c r="A19" s="35" t="s">
        <v>115</v>
      </c>
      <c r="B19" s="35" t="s">
        <v>116</v>
      </c>
      <c r="C19" s="36">
        <v>1200</v>
      </c>
      <c r="D19" s="36"/>
      <c r="E19" s="37">
        <v>1200</v>
      </c>
    </row>
    <row r="20" spans="1:5" ht="15" customHeight="1">
      <c r="A20" s="35" t="s">
        <v>117</v>
      </c>
      <c r="B20" s="35" t="s">
        <v>118</v>
      </c>
      <c r="C20" s="36">
        <v>600</v>
      </c>
      <c r="D20" s="36"/>
      <c r="E20" s="37">
        <v>600</v>
      </c>
    </row>
    <row r="21" spans="1:5" ht="15" customHeight="1">
      <c r="A21" s="35" t="s">
        <v>119</v>
      </c>
      <c r="B21" s="35" t="s">
        <v>120</v>
      </c>
      <c r="C21" s="36">
        <v>3000</v>
      </c>
      <c r="D21" s="36"/>
      <c r="E21" s="37">
        <v>3000</v>
      </c>
    </row>
    <row r="22" spans="1:5" ht="15" customHeight="1">
      <c r="A22" s="35" t="s">
        <v>121</v>
      </c>
      <c r="B22" s="35" t="s">
        <v>122</v>
      </c>
      <c r="C22" s="36">
        <v>1000</v>
      </c>
      <c r="D22" s="36"/>
      <c r="E22" s="37">
        <v>1000</v>
      </c>
    </row>
    <row r="23" spans="1:5" ht="15" customHeight="1">
      <c r="A23" s="35" t="s">
        <v>123</v>
      </c>
      <c r="B23" s="35" t="s">
        <v>124</v>
      </c>
      <c r="C23" s="36">
        <v>1800</v>
      </c>
      <c r="D23" s="36"/>
      <c r="E23" s="37">
        <v>1800</v>
      </c>
    </row>
    <row r="24" spans="1:5" ht="15" customHeight="1">
      <c r="A24" s="35" t="s">
        <v>125</v>
      </c>
      <c r="B24" s="35" t="s">
        <v>126</v>
      </c>
      <c r="C24" s="36">
        <v>2400</v>
      </c>
      <c r="D24" s="36"/>
      <c r="E24" s="37">
        <v>2400</v>
      </c>
    </row>
    <row r="25" spans="1:5" ht="15" customHeight="1">
      <c r="A25" s="35" t="s">
        <v>127</v>
      </c>
      <c r="B25" s="35" t="s">
        <v>128</v>
      </c>
      <c r="C25" s="36">
        <v>800</v>
      </c>
      <c r="D25" s="36"/>
      <c r="E25" s="37">
        <v>800</v>
      </c>
    </row>
    <row r="26" spans="1:5" ht="15" customHeight="1">
      <c r="A26" s="35" t="s">
        <v>129</v>
      </c>
      <c r="B26" s="35" t="s">
        <v>130</v>
      </c>
      <c r="C26" s="36">
        <v>1000</v>
      </c>
      <c r="D26" s="36"/>
      <c r="E26" s="37">
        <v>1000</v>
      </c>
    </row>
    <row r="27" spans="1:5" ht="15" customHeight="1">
      <c r="A27" s="35" t="s">
        <v>131</v>
      </c>
      <c r="B27" s="35" t="s">
        <v>132</v>
      </c>
      <c r="C27" s="36">
        <v>13200</v>
      </c>
      <c r="D27" s="36"/>
      <c r="E27" s="37">
        <v>13200</v>
      </c>
    </row>
    <row r="28" spans="1:5" ht="15" customHeight="1">
      <c r="A28" s="35"/>
      <c r="B28" s="35" t="s">
        <v>133</v>
      </c>
      <c r="C28" s="36">
        <v>4973</v>
      </c>
      <c r="D28" s="36">
        <v>4973</v>
      </c>
      <c r="E28" s="37"/>
    </row>
    <row r="29" spans="1:5" ht="15" customHeight="1">
      <c r="A29" s="35" t="s">
        <v>134</v>
      </c>
      <c r="B29" s="35" t="s">
        <v>135</v>
      </c>
      <c r="C29" s="36">
        <v>3773</v>
      </c>
      <c r="D29" s="36">
        <v>3773</v>
      </c>
      <c r="E29" s="37"/>
    </row>
    <row r="30" spans="1:5" ht="15" customHeight="1">
      <c r="A30" s="35" t="s">
        <v>136</v>
      </c>
      <c r="B30" s="35" t="s">
        <v>137</v>
      </c>
      <c r="C30" s="36">
        <v>1200</v>
      </c>
      <c r="D30" s="36">
        <v>1200</v>
      </c>
      <c r="E30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330" useFirstPageNumber="1"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20.00390625" style="1" customWidth="1"/>
    <col min="2" max="2" width="23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2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30" customHeight="1">
      <c r="A2" s="80" t="s">
        <v>138</v>
      </c>
      <c r="B2" s="80"/>
      <c r="C2" s="80"/>
      <c r="D2" s="80"/>
      <c r="E2" s="80"/>
      <c r="F2" s="80"/>
      <c r="G2" s="80"/>
    </row>
    <row r="3" spans="1:7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ht="31.5" customHeight="1">
      <c r="A4" s="4" t="s">
        <v>139</v>
      </c>
      <c r="B4" s="4" t="s">
        <v>140</v>
      </c>
      <c r="C4" s="4" t="s">
        <v>36</v>
      </c>
      <c r="D4" s="24" t="s">
        <v>141</v>
      </c>
      <c r="E4" s="4" t="s">
        <v>142</v>
      </c>
      <c r="F4" s="25" t="s">
        <v>143</v>
      </c>
      <c r="G4" s="4" t="s">
        <v>144</v>
      </c>
    </row>
    <row r="5" spans="1:7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51</v>
      </c>
      <c r="B6" s="5" t="s">
        <v>36</v>
      </c>
      <c r="C6" s="20">
        <v>10000</v>
      </c>
      <c r="D6" s="20"/>
      <c r="E6" s="20">
        <v>10000</v>
      </c>
      <c r="F6" s="19"/>
      <c r="G6" s="19"/>
    </row>
    <row r="7" spans="1:7" ht="22.5" customHeight="1">
      <c r="A7" s="5" t="s">
        <v>145</v>
      </c>
      <c r="B7" s="5" t="s">
        <v>146</v>
      </c>
      <c r="C7" s="20">
        <v>10000</v>
      </c>
      <c r="D7" s="20"/>
      <c r="E7" s="20">
        <v>10000</v>
      </c>
      <c r="F7" s="19"/>
      <c r="G7" s="19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331" useFirstPageNumber="1"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0.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80" t="s">
        <v>147</v>
      </c>
      <c r="B2" s="80"/>
      <c r="C2" s="80"/>
      <c r="D2" s="80"/>
      <c r="E2" s="80"/>
      <c r="F2" s="13"/>
      <c r="G2" s="13"/>
    </row>
    <row r="3" spans="1:7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ht="17.25" customHeight="1">
      <c r="A4" s="81" t="s">
        <v>65</v>
      </c>
      <c r="B4" s="81"/>
      <c r="C4" s="81" t="s">
        <v>89</v>
      </c>
      <c r="D4" s="81"/>
      <c r="E4" s="81"/>
      <c r="F4" s="12"/>
      <c r="G4" s="12"/>
    </row>
    <row r="5" spans="1:7" ht="21" customHeight="1">
      <c r="A5" s="3" t="s">
        <v>71</v>
      </c>
      <c r="B5" s="2" t="s">
        <v>72</v>
      </c>
      <c r="C5" s="17" t="s">
        <v>36</v>
      </c>
      <c r="D5" s="17" t="s">
        <v>66</v>
      </c>
      <c r="E5" s="17" t="s">
        <v>67</v>
      </c>
      <c r="F5" s="12"/>
      <c r="G5" s="12"/>
    </row>
    <row r="6" spans="1:8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5"/>
      <c r="B7" s="5"/>
      <c r="C7" s="19"/>
      <c r="D7" s="20"/>
      <c r="E7" s="19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332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2019-02-11T02:12:11Z</dcterms:created>
  <dcterms:modified xsi:type="dcterms:W3CDTF">2019-05-08T13:23:29Z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