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<sst xmlns="http://schemas.openxmlformats.org/spreadsheetml/2006/main" count="152" uniqueCount="87">
  <si>
    <t xml:space="preserve">2022年金龙镇财政衔接推进乡村振兴补助资金项目完成情况公示 
</t>
  </si>
  <si>
    <t>序号</t>
  </si>
  <si>
    <t>项目名称</t>
  </si>
  <si>
    <t>项目地址</t>
  </si>
  <si>
    <t>建设内容及规模</t>
  </si>
  <si>
    <t>总投资及直达资金</t>
  </si>
  <si>
    <t>项目批复文号</t>
  </si>
  <si>
    <t>项目属性</t>
  </si>
  <si>
    <t>项目中标单位</t>
  </si>
  <si>
    <t>开工</t>
  </si>
  <si>
    <t>竣工</t>
  </si>
  <si>
    <t>文件名</t>
  </si>
  <si>
    <t>下达总金额</t>
  </si>
  <si>
    <t>项目负责人</t>
  </si>
  <si>
    <t>电话</t>
  </si>
  <si>
    <t>金龙镇水口村垇下片区富硒、有机蔬菜大棚改造升级项目</t>
  </si>
  <si>
    <t>金龙镇水口村</t>
  </si>
  <si>
    <t>1、防虫网，卡槽，卡簧，卷膜卡，卷膜器，卷膜杆，自攻螺丝，地脚膜，侧膜，侧膜防虫网人工，顶膜，门桥,压膜线卷,顶膜人工m²,排水管条,大棚加固条,防草布卷,单棚开天窗个,棚内二膜卷,棚门樘,遮阳网卷;2、水肥系统改造：喷灌安装人工亩，棚四周开排水沟；3.顶部竖式通风型大棚12亩；4.新建110型给水管道400m；5.新建333m*3m*0.2m机耕道1条；6.新建50型给水管道260m</t>
  </si>
  <si>
    <t>全衔接办字﹝2022﹞17号</t>
  </si>
  <si>
    <t>产业项目</t>
  </si>
  <si>
    <t>江西名获建设工程有限公司</t>
  </si>
  <si>
    <t>全南县巩固拓展脱贫攻坚成果同乡村振兴有效衔接领导小组关于调整全南县2022年第一批乡村振兴产业 项目资金计划的通知</t>
  </si>
  <si>
    <t>赖朝君</t>
  </si>
  <si>
    <t>金龙镇水口村水西、中院片区富硒、有机蔬菜大棚改造升级项目</t>
  </si>
  <si>
    <t>1、防虫网，卡槽，卡簧，卷膜卡，卷膜器，卷膜杆，自攻螺丝，地脚膜，侧膜，侧膜防虫网人工，顶膜，门桥,压膜线卷,顶膜人工m²,排水管条,大棚加固条,防草布卷,单棚开天窗个,棚内二膜卷,棚门樘,遮阳网卷;2、水肥系统改造：喷灌安装人工亩，棚四周开排水沟；3.新建15m*4m*4.5m机耕桥1座；4.真空预冷机组1组5.新建1113m*3m*0.2m机耕道1条；6.新建增加110型给水管道1215管道；7.新建50型给水管道630米。</t>
  </si>
  <si>
    <t>江西贝特建设有限公司</t>
  </si>
  <si>
    <t>金龙镇2022木金村人居环境整治基础设施项目</t>
  </si>
  <si>
    <t>金龙镇木金村</t>
  </si>
  <si>
    <t>通组道路：新建通组道路长100米，宽3.5米，厚0.15米，基础设施项目：1.基础混凝土：186.12立方米；2.墙身混凝土：222.257立方米；3.泄水管：81米；4.主路旁加高混凝土：32.625立方米。到户项目：3户脱贫户改房项目：盖树脂瓦面（含钢架），水槽26米，树脂瓦压顶26米，落水管9米，修补裂缝43米，拆除马头墙3个。</t>
  </si>
  <si>
    <t>全衔接字﹝2022﹞2号</t>
  </si>
  <si>
    <t>人居环境整治基础设施提升补短板</t>
  </si>
  <si>
    <t>江西盛葳企业管理服务有限公司</t>
  </si>
  <si>
    <t>全南县巩固拓展脱贫攻坚成果同乡村振兴有效衔接领导小组关于实施做好2022年第一批乡村振兴人居环境整治、基础设施补短板项目和第二批乡村振兴产业项目的通知</t>
  </si>
  <si>
    <t>金龙镇2022木金村生态百香果种植基地项目</t>
  </si>
  <si>
    <t>1.新建大棚100亩；2.水肥系统改造:大棚喷灌材料:100亩；喷灌安装人工:100亩；棚四周开排水沟:18200米。</t>
  </si>
  <si>
    <t>产业项目、人居环境整治基础设施提升补短板、安置点提升项目、农田灌溉项目</t>
  </si>
  <si>
    <t>江西顺腾建设工程有限公司</t>
  </si>
  <si>
    <t>金龙镇2022兆坑村人居环境整治基础设施项目</t>
  </si>
  <si>
    <t>金龙镇兆坑村</t>
  </si>
  <si>
    <t>（一）硬化设施：1.坝二组场地硬化144平方米，厚0.15米；2.桥面硬化48平方米，厚0.2米；3.垇背、上新、下坪、老屋公厅组余坪下沉开裂维修46.4平方米，厚0.2米；4.上新组墩岗硬化7.68米；5.老屋公厅道路硬化：20米，宽2米，厚0.15米。（二）其它基础设施：1.上新组安装太阳能路灯5盏；2.兆坑村街檐修复30立方米。</t>
  </si>
  <si>
    <t>江西雄清建设工程有限公司</t>
  </si>
  <si>
    <t>金龙镇2022增坊村人居环境整治基础设施项目</t>
  </si>
  <si>
    <t>金龙镇增坊村</t>
  </si>
  <si>
    <t>（一）新建通组道路：1.墩上、路下组通组路：长174米.宽3.5米，厚0.15米；2.围仔组通组路：长28.5米.宽1.8米，厚0.15米；3.下段组通组路：长93米，宽3.5米。厚0.15米；4.正龙围组通组路：长308米.宽0.3米.厚0.3米。余坪硬化：850平方；排水沟120米；5.围仔、坳下组通组路：长23.7，宽1.5米，厚0.15米；6.下坳组通组路：长251米，宽3.5米，厚0.18米。（二）基础设施项目：1.坳下组路基平水渠活动板盖长长0.8米，宽0.4米，厚0.30米；2.坝仔组余坪硬化：面积510平方米，厚0.15米；3.山圳背组余坪硬化256平方米；立新余坪硬化：612平方米，厚0.15米，安全饮水项目：山圳背组自来水：480PVC自来水管：长160米，32PVC水管长167米，装水表11个。</t>
  </si>
  <si>
    <t>金龙镇2022树垇村人居环境整治基础设施项目</t>
  </si>
  <si>
    <t>金龙镇树垇村</t>
  </si>
  <si>
    <t>（一）新建通组道路：1.月形岗新建通组路140米，宽3米，厚0.18米；水沟涵管45米；0.5米*0.5米沉沙井3个。2.望江围组新建通组路165米，宽3米，厚0.18米。3.洞子组新建通组路55米。（二）基础设施项目：1.三卡滩组新建水沟115米，宽0.6米，高0.1米；盖板115米，宽0.75米。2.禾子背组新建水沟75米；水泥盖板75米，水沟波纹管36米，沉沙井1个。3.三卡滩、高陂组新建水沟215米，宽0.6米，高0.6米；4.燕安围组脱贫户房屋维修加固450平方米。（三）安全饮水项目：1、三卡滩：农饮水水管更换：350米；2、高陂新建37.5立方米过滤池一个。</t>
  </si>
  <si>
    <t>江西源浩建筑有限公司</t>
  </si>
  <si>
    <t>金龙镇2022员山村人居环境整治基础设施项目</t>
  </si>
  <si>
    <t>金龙镇员山村</t>
  </si>
  <si>
    <t>（一）新建通组道路：1.五岗场组新建通组路：①86米，宽3米，厚0.18米，②168米，宽2.5米，厚0.18米；2.吕屋组、大厅下、树背、新屋组路面混硬化：长23米，宽17米，厚0.15米；3.徐屋组新建通组路75米，宽3米，厚0.18米；4.上围组路面硬化30米，宽3米。厚0.18米；5.树背组、大厅下组路面硬化；104米，宽3.5米，厚0.18米，新建暗沟53米，宽0.5米，高0.5米。（二）基础设施项目：1.五岗场组水沟硬化：87米，宽0.5米，高0.5米；2.大厅下组排水沟130米，宽0.3米。高0.5米。（三）到户项目：1户脱贫户改沟长50米，高0.3米.宽0.3米；1户脱贫户改路36米，宽1.5米，厚0.15米，改瓦114平方米；3户脱贫户改房233.66平方米。</t>
  </si>
  <si>
    <t>金龙镇2022木金村光伏发电长廊项目</t>
  </si>
  <si>
    <t>建设光伏发电长廊，长120米、宽5.3米，装机容量130千瓦。</t>
  </si>
  <si>
    <t>全衔接办字﹝2022﹞16号</t>
  </si>
  <si>
    <t>全南县巩固拓展脱贫攻坚成果同乡村振兴有效衔接领导小组关于实施做好2022年第三批乡村振兴产业项 目和第三批人居环境整治、基础设施提升改
造补短板等项目的通知</t>
  </si>
  <si>
    <t>金龙镇2022富硒、有机蔬菜竖式通风大棚新建项目（中院、垇下片区）</t>
  </si>
  <si>
    <t>1.100m*3m*0.2m机耕道；2.新建竖式通风大棚87亩；3.电动外遮阳系统12.5亩；4.真空预冷机1台（含进出场及安拆）；5.150m深*0.2m直径深水井2个。</t>
  </si>
  <si>
    <t>江西中兰建设工程有限公司</t>
  </si>
  <si>
    <t>金龙镇2022水口村音乐富硒大米米粉加工厂基建项目</t>
  </si>
  <si>
    <t>平整场地4995平方米，建设厂房1364平米、干燥晾晒区2849平米、厂区道路1204平米。</t>
  </si>
  <si>
    <t>金龙镇2022水口村音乐富硒大米米粉加工厂设备项目</t>
  </si>
  <si>
    <t>建设米粉加工生产线1条，含清洗、浸泡、蒸煮、老化处理、脱壳、打浆、蒸皮、预干、切割、烘干、打包等工序。项目建设内容包括：采购河粉机400型（含锅炉）设备1套、烘干设备400型（含老化）设备1套、多功能包装机1套。</t>
  </si>
  <si>
    <t>江西沃瑞建设工程有限公司</t>
  </si>
  <si>
    <t>金龙镇2022第三批基础设施提升及住房改造提升项目</t>
  </si>
  <si>
    <t>金龙镇水口村、来龙村、树垇村、岗背村</t>
  </si>
  <si>
    <t>（一）水口村基础设施提升：1、湖洋尾水沟建设：水沟土方开挖：30m³* ；2、水沟模板 ：180㎡ ；3、水沟混凝土浇筑：35m³。4、中院仓背组通组道路：路基平整：35米*3米；5、混凝土硬化：35米*3米*0.18米；6、江背组通路桥：新建通路桥：铺设桥面7米长，3米宽，加厚15CM；（二）住房改造提升类：1.含江村1户修补裂缝维修加固29m；2.来龙村1户维修加固27㎡；3.东风村1户捡瓦、维修加固6间34平方；4.树垇村1户捡瓦3间；5.岗背村2户农户捡瓦9间；6.含江村1户盖铁皮9m，墙面盖白31㎡；7.树垇村1户捡瓦2间。</t>
  </si>
  <si>
    <t>金龙镇2022员山村五岗场社区设施安装及“微田园”建设项目</t>
  </si>
  <si>
    <t>（一）1.二轮车车位标线185个；2.三轮车车位标线34个；3.Im箭头52个；4.汽车车位标线18个；5.字329个；6.摩托车维线框13.86平方米；（二）1.社区消防设施建设48组*460；2.8栋*7层56盏声控灯；3.太阳能路灯35盏；（三）1.挖围墙基坑土方12.12m³；2.实心砖墙28.03m³；3.人居环境整治409.6㎡；4.挖路基土方42.63m³，4.道路硬化25.9m³；5.围墙砌筑21.51m³；4.围墙瓦面压顶44.82㎡等其它设施建设</t>
  </si>
  <si>
    <t>安置点提升项目</t>
  </si>
  <si>
    <t>赣州晶荣建筑工程有限公司</t>
  </si>
  <si>
    <t>金龙镇2022农田灌溉水利设施项目</t>
  </si>
  <si>
    <t>金龙镇增坊村、兆坑村、烧斗村、水口村、合头村、来龙村</t>
  </si>
  <si>
    <t>（一）增坊村：水库下渠道漏水清淤：700*30*30；沙园仔：土渠：300*30*30；（二）兆坑村：上新组堡坎：12*1.8*0.3；2.太湖洋渠道：渠道长度580米，规格：40*40*10；（三）烧斗村：麻齐塘水圳：水圳硬化，渠道长度15米，拦水陂规格：15*0.5*0.5；浇堡坎：渠道长度20米，拦水陂规格：20*1.5*2.5；水库脚下：水圳修补，渠道长度50米，拦水陂规格：50*50*60；（四）水口村：水西片灌溉渠：1800*60*60；中院片灌溉渠：150*60*60；中院江背组灌溉水渠：70*40*40；（五）合头村：重建拦水坝、浇筑水渠，渠道长度2000米，双模浇筑拦水坝10*80；水渠40*40*15；牛鼻子浇筑水渠，渠道长度150米，双模浇筑：40*40*15，拦水陂规格：300*40*40*15；（六）陂头村：上、下中心组：新建渡槽15米，渠道规格，40*40*10；（七）来龙村：虎头陂大坝，水圳，渠道长度15米，拦水陂规格：15*0.5*1.5。</t>
  </si>
  <si>
    <t>农田灌溉项目</t>
  </si>
  <si>
    <t>金龙镇2022水口村农业生产抗旱保水及灌溉工程</t>
  </si>
  <si>
    <t>破路（沥青路10m及土路10m）开挖及回填恢复，新建内径0.4m及0.8m涵管灌溉20m，新建灌溉渠道340m（320m型号0.6m*0.6m*0.2m及20m0.8m*0.8m*0.2m），屋场处新建直径0.8m涵管6m，排水沟130m(0.8m*0.8m*0.2m)，150m深水井出水量200t/天1口。</t>
  </si>
  <si>
    <t>全衔接字﹝2022﹞9号</t>
  </si>
  <si>
    <t>赣州智宸建设工程有限公司</t>
  </si>
  <si>
    <t>全南县巩固拓展脱贫攻坚成果同乡村振兴有效衔接领导小组关于印发《全南县2022年衔接资金项目结余 资金分配方案》的通知</t>
  </si>
  <si>
    <t>金龙镇2022来龙村灌溉沟渠工程</t>
  </si>
  <si>
    <t>金龙镇来龙村</t>
  </si>
  <si>
    <t>虎头陂至曲头农田灌溉渠道修复400mmpe管道600米,清理塌方，钩机清理15天、人工焊接及清理，内径：400mmpe管道，尺寸：管道600米。</t>
  </si>
  <si>
    <t>金龙镇2022树垇村基础设施提升项目</t>
  </si>
  <si>
    <t>一、通组道路：1.望江围组，拆除路面140.1㎡，余方弃置185.218m³，路基开挖234ｍ*3.8m*0.18ｍ=160m³；砂砾石垫底46.7m*3m*0.1m+28.7m*6m*0.1m=31.23m³；硬化46.7m*3m*0.18m+28.7m*6m*0.18m=56.214m³；                                              二、基础设施项目：1.三卡滩组水沟模板71*4m*0.60m=170.4㎡；水沟混凝土浇筑沟壁71m*0.60m*0.15m*2面=12.78m³，混凝土浇筑沟底71m*0.6m*0.10m=4.26m³；盖板58.5m，DN110PVC管1m。 2.禾子背组水沟模板76.8*4m*0.60m=184.32㎡；水沟混凝土浇筑沟壁76.8m*0.60m*0.15m*2面=13.824m³，水沟混凝土浇筑沟底76.8m*0.60m*0.10m=4.608m³；盖板76.8m，DN600混凝土涵管2m，DN900混凝土涵管2m；3.燕安围组脱贫户维修加固项目66㎡。</t>
  </si>
  <si>
    <t>全南县安建建设工程有限公司</t>
  </si>
  <si>
    <t>金龙镇2022水口村音乐富硒大米米粉加工厂附属工程</t>
  </si>
  <si>
    <t>1.现浇混凝土构件 混凝土基础 混凝土~现场搅拌混凝土~ 换:现浇碎石混凝土，粒径20mm 设计坍落度：30～50（mm） 198.702立方;2.浆砌片石 墩、台、墙778.819立方。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</si>
</sst>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b/>
      <sz val="16"/>
      <color indexed="8"/>
      <name val="宋体"/>
      <family val="0"/>
    </font>
    <font>
      <b/>
      <sz val="24"/>
      <name val="宋体"/>
      <family val="0"/>
    </font>
    <font>
      <b/>
      <sz val="16"/>
      <name val="宋体"/>
      <family val="0"/>
    </font>
    <font>
      <sz val="16"/>
      <name val="宋体"/>
      <family val="0"/>
    </font>
    <font>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sz val="11"/>
      <name val="Calibri"/>
      <family val="0"/>
    </font>
    <font>
      <b/>
      <sz val="24"/>
      <name val="Calibri"/>
      <family val="0"/>
    </font>
    <font>
      <b/>
      <sz val="16"/>
      <name val="Calibri"/>
      <family val="0"/>
    </font>
    <font>
      <sz val="16"/>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top style="thin"/>
      <bottom style="medium"/>
    </border>
    <border>
      <left style="thin"/>
      <right/>
      <top style="thin"/>
      <bottom style="thin"/>
    </border>
    <border>
      <left style="thin"/>
      <right/>
      <top style="medium"/>
      <bottom/>
    </border>
    <border>
      <left style="thin"/>
      <right/>
      <top/>
      <bottom/>
    </border>
    <border>
      <left style="thin"/>
      <right/>
      <top/>
      <bottom style="medium"/>
    </border>
    <border>
      <left style="thin"/>
      <right style="thin"/>
      <top style="medium"/>
      <bottom/>
    </border>
    <border>
      <left style="thin"/>
      <right style="thin"/>
      <top/>
      <bottom/>
    </border>
    <border>
      <left style="thin"/>
      <right style="thin"/>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38">
    <xf numFmtId="0" fontId="0" fillId="0" borderId="0" xfId="0" applyFont="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3" xfId="0" applyFont="1" applyFill="1" applyBorder="1" applyAlignment="1">
      <alignment vertical="center"/>
    </xf>
    <xf numFmtId="57" fontId="5"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7" xfId="0" applyFont="1" applyFill="1" applyBorder="1" applyAlignment="1">
      <alignment horizontal="center" vertical="center"/>
    </xf>
    <xf numFmtId="0" fontId="44" fillId="0" borderId="18" xfId="0" applyFont="1" applyFill="1" applyBorder="1" applyAlignment="1">
      <alignment vertical="center"/>
    </xf>
    <xf numFmtId="57" fontId="5"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9" xfId="0" applyFont="1" applyFill="1" applyBorder="1" applyAlignment="1">
      <alignment horizontal="center" vertical="center"/>
    </xf>
    <xf numFmtId="0" fontId="44" fillId="0" borderId="15" xfId="0" applyFont="1" applyFill="1" applyBorder="1" applyAlignment="1">
      <alignment vertical="center"/>
    </xf>
    <xf numFmtId="57" fontId="5" fillId="0" borderId="15"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20"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2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55" zoomScaleNormal="55" zoomScaleSheetLayoutView="100" workbookViewId="0" topLeftCell="A1">
      <pane ySplit="2" topLeftCell="A4" activePane="bottomLeft" state="frozen"/>
      <selection pane="bottomLeft" activeCell="A1" sqref="A1:J1"/>
    </sheetView>
  </sheetViews>
  <sheetFormatPr defaultColWidth="9.00390625" defaultRowHeight="15"/>
  <cols>
    <col min="1" max="1" width="6.421875" style="2" customWidth="1"/>
    <col min="2" max="2" width="14.28125" style="2" customWidth="1"/>
    <col min="3" max="3" width="8.7109375" style="2" customWidth="1"/>
    <col min="4" max="4" width="62.28125" style="2" customWidth="1"/>
    <col min="5" max="5" width="22.8515625" style="2" customWidth="1"/>
    <col min="6" max="6" width="26.57421875" style="2" customWidth="1"/>
    <col min="7" max="7" width="18.421875" style="2" customWidth="1"/>
    <col min="8" max="8" width="22.28125" style="2" customWidth="1"/>
    <col min="9" max="10" width="15.7109375" style="2" customWidth="1"/>
    <col min="11" max="11" width="40.57421875" style="0" customWidth="1"/>
    <col min="12" max="12" width="27.140625" style="0" customWidth="1"/>
    <col min="13" max="13" width="16.57421875" style="0" customWidth="1"/>
    <col min="14" max="14" width="19.00390625" style="0" bestFit="1" customWidth="1"/>
  </cols>
  <sheetData>
    <row r="1" spans="1:10" ht="69" customHeight="1">
      <c r="A1" s="3" t="s">
        <v>0</v>
      </c>
      <c r="B1" s="3"/>
      <c r="C1" s="3"/>
      <c r="D1" s="3"/>
      <c r="E1" s="3"/>
      <c r="F1" s="3"/>
      <c r="G1" s="3"/>
      <c r="H1" s="3"/>
      <c r="I1" s="3"/>
      <c r="J1" s="3"/>
    </row>
    <row r="2" spans="1:14" s="1" customFormat="1" ht="61.5" customHeight="1">
      <c r="A2" s="4" t="s">
        <v>1</v>
      </c>
      <c r="B2" s="5" t="s">
        <v>2</v>
      </c>
      <c r="C2" s="5" t="s">
        <v>3</v>
      </c>
      <c r="D2" s="5" t="s">
        <v>4</v>
      </c>
      <c r="E2" s="4" t="s">
        <v>5</v>
      </c>
      <c r="F2" s="4" t="s">
        <v>6</v>
      </c>
      <c r="G2" s="4" t="s">
        <v>7</v>
      </c>
      <c r="H2" s="4" t="s">
        <v>8</v>
      </c>
      <c r="I2" s="4" t="s">
        <v>9</v>
      </c>
      <c r="J2" s="4" t="s">
        <v>10</v>
      </c>
      <c r="K2" s="13" t="s">
        <v>11</v>
      </c>
      <c r="L2" s="14" t="s">
        <v>12</v>
      </c>
      <c r="M2" s="15" t="s">
        <v>13</v>
      </c>
      <c r="N2" s="15" t="s">
        <v>14</v>
      </c>
    </row>
    <row r="3" spans="1:14" s="1" customFormat="1" ht="162">
      <c r="A3" s="6">
        <v>1</v>
      </c>
      <c r="B3" s="7" t="s">
        <v>15</v>
      </c>
      <c r="C3" s="7" t="s">
        <v>16</v>
      </c>
      <c r="D3" s="7" t="s">
        <v>17</v>
      </c>
      <c r="E3" s="7">
        <v>199.04</v>
      </c>
      <c r="F3" s="7" t="s">
        <v>18</v>
      </c>
      <c r="G3" s="7" t="s">
        <v>19</v>
      </c>
      <c r="H3" s="7" t="s">
        <v>20</v>
      </c>
      <c r="I3" s="16">
        <v>44621</v>
      </c>
      <c r="J3" s="16">
        <v>44805</v>
      </c>
      <c r="K3" s="17" t="s">
        <v>21</v>
      </c>
      <c r="L3" s="18">
        <f>E3+E4</f>
        <v>338.94</v>
      </c>
      <c r="M3" s="19" t="s">
        <v>22</v>
      </c>
      <c r="N3" s="19">
        <v>18170711983</v>
      </c>
    </row>
    <row r="4" spans="1:14" s="1" customFormat="1" ht="183">
      <c r="A4" s="8">
        <v>2</v>
      </c>
      <c r="B4" s="9" t="s">
        <v>23</v>
      </c>
      <c r="C4" s="9" t="s">
        <v>16</v>
      </c>
      <c r="D4" s="9" t="s">
        <v>24</v>
      </c>
      <c r="E4" s="9">
        <v>139.9</v>
      </c>
      <c r="F4" s="9" t="s">
        <v>18</v>
      </c>
      <c r="G4" s="9" t="s">
        <v>19</v>
      </c>
      <c r="H4" s="9" t="s">
        <v>25</v>
      </c>
      <c r="I4" s="20">
        <v>44621</v>
      </c>
      <c r="J4" s="20">
        <v>44805</v>
      </c>
      <c r="K4" s="21"/>
      <c r="L4" s="22"/>
      <c r="M4" s="23" t="s">
        <v>22</v>
      </c>
      <c r="N4" s="23">
        <v>18170711983</v>
      </c>
    </row>
    <row r="5" spans="1:14" s="1" customFormat="1" ht="141.75">
      <c r="A5" s="6">
        <v>3</v>
      </c>
      <c r="B5" s="7" t="s">
        <v>26</v>
      </c>
      <c r="C5" s="7" t="s">
        <v>27</v>
      </c>
      <c r="D5" s="7" t="s">
        <v>28</v>
      </c>
      <c r="E5" s="7">
        <v>42.04</v>
      </c>
      <c r="F5" s="7" t="s">
        <v>29</v>
      </c>
      <c r="G5" s="7" t="s">
        <v>30</v>
      </c>
      <c r="H5" s="7" t="s">
        <v>31</v>
      </c>
      <c r="I5" s="16">
        <v>44621</v>
      </c>
      <c r="J5" s="16">
        <v>44805</v>
      </c>
      <c r="K5" s="17" t="s">
        <v>32</v>
      </c>
      <c r="L5" s="18">
        <f>E5+E6+E7+E8+E9+E10</f>
        <v>309.87</v>
      </c>
      <c r="M5" s="23" t="s">
        <v>22</v>
      </c>
      <c r="N5" s="23">
        <v>18170711983</v>
      </c>
    </row>
    <row r="6" spans="1:14" s="1" customFormat="1" ht="121.5">
      <c r="A6" s="10">
        <v>4</v>
      </c>
      <c r="B6" s="11" t="s">
        <v>33</v>
      </c>
      <c r="C6" s="11" t="s">
        <v>27</v>
      </c>
      <c r="D6" s="11" t="s">
        <v>34</v>
      </c>
      <c r="E6" s="11">
        <v>80.15</v>
      </c>
      <c r="F6" s="11" t="s">
        <v>29</v>
      </c>
      <c r="G6" s="11" t="s">
        <v>35</v>
      </c>
      <c r="H6" s="11" t="s">
        <v>36</v>
      </c>
      <c r="I6" s="24">
        <v>44621</v>
      </c>
      <c r="J6" s="24">
        <v>44805</v>
      </c>
      <c r="K6" s="25"/>
      <c r="L6" s="26"/>
      <c r="M6" s="23" t="s">
        <v>22</v>
      </c>
      <c r="N6" s="23">
        <v>18170711983</v>
      </c>
    </row>
    <row r="7" spans="1:14" s="1" customFormat="1" ht="141.75">
      <c r="A7" s="10">
        <v>5</v>
      </c>
      <c r="B7" s="11" t="s">
        <v>37</v>
      </c>
      <c r="C7" s="11" t="s">
        <v>38</v>
      </c>
      <c r="D7" s="11" t="s">
        <v>39</v>
      </c>
      <c r="E7" s="11">
        <v>32.07</v>
      </c>
      <c r="F7" s="11" t="s">
        <v>29</v>
      </c>
      <c r="G7" s="11" t="s">
        <v>30</v>
      </c>
      <c r="H7" s="11" t="s">
        <v>40</v>
      </c>
      <c r="I7" s="24">
        <v>44621</v>
      </c>
      <c r="J7" s="24">
        <v>44805</v>
      </c>
      <c r="K7" s="25"/>
      <c r="L7" s="26"/>
      <c r="M7" s="23" t="s">
        <v>22</v>
      </c>
      <c r="N7" s="23">
        <v>18170711983</v>
      </c>
    </row>
    <row r="8" spans="1:14" s="1" customFormat="1" ht="283.5">
      <c r="A8" s="10">
        <v>6</v>
      </c>
      <c r="B8" s="11" t="s">
        <v>41</v>
      </c>
      <c r="C8" s="11" t="s">
        <v>42</v>
      </c>
      <c r="D8" s="11" t="s">
        <v>43</v>
      </c>
      <c r="E8" s="11">
        <v>60.21</v>
      </c>
      <c r="F8" s="11" t="s">
        <v>29</v>
      </c>
      <c r="G8" s="11" t="s">
        <v>30</v>
      </c>
      <c r="H8" s="11" t="s">
        <v>20</v>
      </c>
      <c r="I8" s="24">
        <v>44621</v>
      </c>
      <c r="J8" s="24">
        <v>44805</v>
      </c>
      <c r="K8" s="25"/>
      <c r="L8" s="26"/>
      <c r="M8" s="23" t="s">
        <v>22</v>
      </c>
      <c r="N8" s="23">
        <v>18170711983</v>
      </c>
    </row>
    <row r="9" spans="1:14" s="1" customFormat="1" ht="222.75">
      <c r="A9" s="10">
        <v>7</v>
      </c>
      <c r="B9" s="11" t="s">
        <v>44</v>
      </c>
      <c r="C9" s="11" t="s">
        <v>45</v>
      </c>
      <c r="D9" s="11" t="s">
        <v>46</v>
      </c>
      <c r="E9" s="11">
        <v>53.13</v>
      </c>
      <c r="F9" s="11" t="s">
        <v>29</v>
      </c>
      <c r="G9" s="11" t="s">
        <v>30</v>
      </c>
      <c r="H9" s="11" t="s">
        <v>47</v>
      </c>
      <c r="I9" s="24">
        <v>44621</v>
      </c>
      <c r="J9" s="24">
        <v>44805</v>
      </c>
      <c r="K9" s="25"/>
      <c r="L9" s="26"/>
      <c r="M9" s="23" t="s">
        <v>22</v>
      </c>
      <c r="N9" s="23">
        <v>18170711983</v>
      </c>
    </row>
    <row r="10" spans="1:14" s="1" customFormat="1" ht="264">
      <c r="A10" s="8">
        <v>8</v>
      </c>
      <c r="B10" s="9" t="s">
        <v>48</v>
      </c>
      <c r="C10" s="9" t="s">
        <v>49</v>
      </c>
      <c r="D10" s="9" t="s">
        <v>50</v>
      </c>
      <c r="E10" s="9">
        <v>42.27</v>
      </c>
      <c r="F10" s="9" t="s">
        <v>29</v>
      </c>
      <c r="G10" s="9" t="s">
        <v>30</v>
      </c>
      <c r="H10" s="9" t="s">
        <v>25</v>
      </c>
      <c r="I10" s="20">
        <v>44621</v>
      </c>
      <c r="J10" s="20">
        <v>44805</v>
      </c>
      <c r="K10" s="21"/>
      <c r="L10" s="22"/>
      <c r="M10" s="23" t="s">
        <v>22</v>
      </c>
      <c r="N10" s="23">
        <v>18170711983</v>
      </c>
    </row>
    <row r="11" spans="1:14" s="1" customFormat="1" ht="81">
      <c r="A11" s="6">
        <v>9</v>
      </c>
      <c r="B11" s="7" t="s">
        <v>51</v>
      </c>
      <c r="C11" s="7" t="s">
        <v>27</v>
      </c>
      <c r="D11" s="7" t="s">
        <v>52</v>
      </c>
      <c r="E11" s="7">
        <v>84.83</v>
      </c>
      <c r="F11" s="7" t="s">
        <v>53</v>
      </c>
      <c r="G11" s="7" t="s">
        <v>19</v>
      </c>
      <c r="H11" s="7" t="s">
        <v>31</v>
      </c>
      <c r="I11" s="16">
        <v>44774</v>
      </c>
      <c r="J11" s="16">
        <v>44835</v>
      </c>
      <c r="K11" s="17" t="s">
        <v>54</v>
      </c>
      <c r="L11" s="27">
        <f>E11+E12+E13+E14+E15+E16+E17</f>
        <v>1045.98</v>
      </c>
      <c r="M11" s="23" t="s">
        <v>22</v>
      </c>
      <c r="N11" s="23">
        <v>18170711983</v>
      </c>
    </row>
    <row r="12" spans="1:14" s="1" customFormat="1" ht="141.75">
      <c r="A12" s="10">
        <v>10</v>
      </c>
      <c r="B12" s="11" t="s">
        <v>55</v>
      </c>
      <c r="C12" s="11" t="s">
        <v>16</v>
      </c>
      <c r="D12" s="11" t="s">
        <v>56</v>
      </c>
      <c r="E12" s="11">
        <v>351.92</v>
      </c>
      <c r="F12" s="11" t="s">
        <v>53</v>
      </c>
      <c r="G12" s="11" t="s">
        <v>19</v>
      </c>
      <c r="H12" s="11" t="s">
        <v>57</v>
      </c>
      <c r="I12" s="24">
        <v>44774</v>
      </c>
      <c r="J12" s="24">
        <v>44835</v>
      </c>
      <c r="K12" s="28"/>
      <c r="L12" s="29"/>
      <c r="M12" s="23" t="s">
        <v>22</v>
      </c>
      <c r="N12" s="23">
        <v>18170711983</v>
      </c>
    </row>
    <row r="13" spans="1:14" s="1" customFormat="1" ht="101.25">
      <c r="A13" s="10">
        <v>11</v>
      </c>
      <c r="B13" s="11" t="s">
        <v>58</v>
      </c>
      <c r="C13" s="11" t="s">
        <v>16</v>
      </c>
      <c r="D13" s="11" t="s">
        <v>59</v>
      </c>
      <c r="E13" s="11">
        <v>241.97</v>
      </c>
      <c r="F13" s="11" t="s">
        <v>53</v>
      </c>
      <c r="G13" s="11" t="s">
        <v>19</v>
      </c>
      <c r="H13" s="11" t="s">
        <v>36</v>
      </c>
      <c r="I13" s="24">
        <v>44774</v>
      </c>
      <c r="J13" s="24">
        <v>44835</v>
      </c>
      <c r="K13" s="28"/>
      <c r="L13" s="29"/>
      <c r="M13" s="23" t="s">
        <v>22</v>
      </c>
      <c r="N13" s="23">
        <v>18170711983</v>
      </c>
    </row>
    <row r="14" spans="1:14" s="1" customFormat="1" ht="101.25">
      <c r="A14" s="10">
        <v>12</v>
      </c>
      <c r="B14" s="11" t="s">
        <v>60</v>
      </c>
      <c r="C14" s="11" t="s">
        <v>16</v>
      </c>
      <c r="D14" s="11" t="s">
        <v>61</v>
      </c>
      <c r="E14" s="11">
        <v>188.38</v>
      </c>
      <c r="F14" s="11" t="s">
        <v>53</v>
      </c>
      <c r="G14" s="11" t="s">
        <v>19</v>
      </c>
      <c r="H14" s="11" t="s">
        <v>62</v>
      </c>
      <c r="I14" s="24">
        <v>44774</v>
      </c>
      <c r="J14" s="24">
        <v>44835</v>
      </c>
      <c r="K14" s="28"/>
      <c r="L14" s="29"/>
      <c r="M14" s="23" t="s">
        <v>22</v>
      </c>
      <c r="N14" s="23">
        <v>18170711983</v>
      </c>
    </row>
    <row r="15" spans="1:14" s="1" customFormat="1" ht="222.75">
      <c r="A15" s="10">
        <v>13</v>
      </c>
      <c r="B15" s="11" t="s">
        <v>63</v>
      </c>
      <c r="C15" s="11" t="s">
        <v>64</v>
      </c>
      <c r="D15" s="11" t="s">
        <v>65</v>
      </c>
      <c r="E15" s="11">
        <v>19.41</v>
      </c>
      <c r="F15" s="11" t="s">
        <v>53</v>
      </c>
      <c r="G15" s="11" t="s">
        <v>30</v>
      </c>
      <c r="H15" s="11" t="s">
        <v>40</v>
      </c>
      <c r="I15" s="24">
        <v>44774</v>
      </c>
      <c r="J15" s="24">
        <v>44835</v>
      </c>
      <c r="K15" s="28"/>
      <c r="L15" s="29"/>
      <c r="M15" s="23" t="s">
        <v>22</v>
      </c>
      <c r="N15" s="23">
        <v>18170711983</v>
      </c>
    </row>
    <row r="16" spans="1:14" s="1" customFormat="1" ht="182.25">
      <c r="A16" s="10">
        <v>14</v>
      </c>
      <c r="B16" s="11" t="s">
        <v>66</v>
      </c>
      <c r="C16" s="11" t="s">
        <v>49</v>
      </c>
      <c r="D16" s="11" t="s">
        <v>67</v>
      </c>
      <c r="E16" s="12">
        <v>33.2</v>
      </c>
      <c r="F16" s="11" t="s">
        <v>53</v>
      </c>
      <c r="G16" s="11" t="s">
        <v>68</v>
      </c>
      <c r="H16" s="11" t="s">
        <v>69</v>
      </c>
      <c r="I16" s="24">
        <v>44774</v>
      </c>
      <c r="J16" s="24">
        <v>44835</v>
      </c>
      <c r="K16" s="28"/>
      <c r="L16" s="29"/>
      <c r="M16" s="23" t="s">
        <v>22</v>
      </c>
      <c r="N16" s="23">
        <v>18170711983</v>
      </c>
    </row>
    <row r="17" spans="1:14" s="1" customFormat="1" ht="345">
      <c r="A17" s="8">
        <v>15</v>
      </c>
      <c r="B17" s="9" t="s">
        <v>70</v>
      </c>
      <c r="C17" s="9" t="s">
        <v>71</v>
      </c>
      <c r="D17" s="9" t="s">
        <v>72</v>
      </c>
      <c r="E17" s="9">
        <v>126.27</v>
      </c>
      <c r="F17" s="9" t="s">
        <v>53</v>
      </c>
      <c r="G17" s="9" t="s">
        <v>73</v>
      </c>
      <c r="H17" s="9" t="s">
        <v>62</v>
      </c>
      <c r="I17" s="20">
        <v>44774</v>
      </c>
      <c r="J17" s="20">
        <v>44835</v>
      </c>
      <c r="K17" s="30"/>
      <c r="L17" s="31"/>
      <c r="M17" s="23" t="s">
        <v>22</v>
      </c>
      <c r="N17" s="23">
        <v>18170711983</v>
      </c>
    </row>
    <row r="18" spans="1:14" ht="121.5">
      <c r="A18" s="6">
        <v>16</v>
      </c>
      <c r="B18" s="7" t="s">
        <v>74</v>
      </c>
      <c r="C18" s="7" t="s">
        <v>16</v>
      </c>
      <c r="D18" s="7" t="s">
        <v>75</v>
      </c>
      <c r="E18" s="7">
        <v>27.23</v>
      </c>
      <c r="F18" s="7" t="s">
        <v>76</v>
      </c>
      <c r="G18" s="7" t="s">
        <v>73</v>
      </c>
      <c r="H18" s="7" t="s">
        <v>77</v>
      </c>
      <c r="I18" s="16">
        <v>44835</v>
      </c>
      <c r="J18" s="16">
        <v>44866</v>
      </c>
      <c r="K18" s="32" t="s">
        <v>78</v>
      </c>
      <c r="L18" s="33">
        <f>E18+E19+E20+E21</f>
        <v>118.84</v>
      </c>
      <c r="M18" s="23" t="s">
        <v>22</v>
      </c>
      <c r="N18" s="23">
        <v>18170711983</v>
      </c>
    </row>
    <row r="19" spans="1:14" ht="60.75">
      <c r="A19" s="10">
        <v>17</v>
      </c>
      <c r="B19" s="11" t="s">
        <v>79</v>
      </c>
      <c r="C19" s="11" t="s">
        <v>80</v>
      </c>
      <c r="D19" s="11" t="s">
        <v>81</v>
      </c>
      <c r="E19" s="11">
        <v>25.28</v>
      </c>
      <c r="F19" s="11" t="s">
        <v>76</v>
      </c>
      <c r="G19" s="11" t="s">
        <v>73</v>
      </c>
      <c r="H19" s="11" t="s">
        <v>77</v>
      </c>
      <c r="I19" s="24">
        <v>44835</v>
      </c>
      <c r="J19" s="24">
        <v>44866</v>
      </c>
      <c r="K19" s="34"/>
      <c r="L19" s="35"/>
      <c r="M19" s="23" t="s">
        <v>22</v>
      </c>
      <c r="N19" s="23">
        <v>18170711983</v>
      </c>
    </row>
    <row r="20" spans="1:14" ht="303.75">
      <c r="A20" s="10">
        <v>18</v>
      </c>
      <c r="B20" s="11" t="s">
        <v>82</v>
      </c>
      <c r="C20" s="11" t="s">
        <v>45</v>
      </c>
      <c r="D20" s="11" t="s">
        <v>83</v>
      </c>
      <c r="E20" s="11">
        <v>16.75</v>
      </c>
      <c r="F20" s="11" t="s">
        <v>76</v>
      </c>
      <c r="G20" s="11" t="s">
        <v>30</v>
      </c>
      <c r="H20" s="11" t="s">
        <v>84</v>
      </c>
      <c r="I20" s="24">
        <v>44835</v>
      </c>
      <c r="J20" s="24">
        <v>44866</v>
      </c>
      <c r="K20" s="34"/>
      <c r="L20" s="35"/>
      <c r="M20" s="23" t="s">
        <v>22</v>
      </c>
      <c r="N20" s="23">
        <v>18170711983</v>
      </c>
    </row>
    <row r="21" spans="1:14" ht="102">
      <c r="A21" s="8">
        <v>19</v>
      </c>
      <c r="B21" s="9" t="s">
        <v>85</v>
      </c>
      <c r="C21" s="9" t="s">
        <v>16</v>
      </c>
      <c r="D21" s="9" t="s">
        <v>86</v>
      </c>
      <c r="E21" s="9">
        <v>49.58</v>
      </c>
      <c r="F21" s="9" t="s">
        <v>76</v>
      </c>
      <c r="G21" s="9" t="s">
        <v>19</v>
      </c>
      <c r="H21" s="9" t="s">
        <v>36</v>
      </c>
      <c r="I21" s="20">
        <v>44835</v>
      </c>
      <c r="J21" s="20">
        <v>44866</v>
      </c>
      <c r="K21" s="36"/>
      <c r="L21" s="37"/>
      <c r="M21" s="23" t="s">
        <v>22</v>
      </c>
      <c r="N21" s="23">
        <v>18170711983</v>
      </c>
    </row>
  </sheetData>
  <sheetProtection/>
  <mergeCells count="9">
    <mergeCell ref="A1:J1"/>
    <mergeCell ref="K3:K4"/>
    <mergeCell ref="K5:K10"/>
    <mergeCell ref="K11:K17"/>
    <mergeCell ref="K18:K21"/>
    <mergeCell ref="L3:L4"/>
    <mergeCell ref="L5:L10"/>
    <mergeCell ref="L11:L17"/>
    <mergeCell ref="L18:L21"/>
  </mergeCells>
  <printOptions/>
  <pageMargins left="0.751388888888889" right="0.751388888888889" top="1" bottom="1" header="0.5" footer="0.5"/>
  <pageSetup fitToHeight="0"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其实我是一个胆小的女汉纸</cp:lastModifiedBy>
  <dcterms:created xsi:type="dcterms:W3CDTF">2021-12-20T01:15:00Z</dcterms:created>
  <dcterms:modified xsi:type="dcterms:W3CDTF">2023-09-20T07:05:36Z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72C6C126C2754FE7A4BB70D24F9D128D</vt:lpwstr>
  </property>
  <property fmtid="{D5CDD505-2E9C-101B-9397-08002B2CF9AE}" pid="4" name="KSOProductBuildV">
    <vt:lpwstr>2052-12.1.0.15374</vt:lpwstr>
  </property>
  <property fmtid="{D5CDD505-2E9C-101B-9397-08002B2CF9AE}" pid="5" name="KSOReadingLayo">
    <vt:bool>true</vt:bool>
  </property>
</Properties>
</file>