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595" activeTab="1"/>
  </bookViews>
  <sheets>
    <sheet name=" 收支决算总表 " sheetId="1" r:id="rId1"/>
    <sheet name=" 财政拨款支出决算表 " sheetId="2" r:id="rId2"/>
    <sheet name="三公经费支出决算表" sheetId="3" r:id="rId3"/>
  </sheets>
  <definedNames/>
  <calcPr fullCalcOnLoad="1"/>
</workbook>
</file>

<file path=xl/sharedStrings.xml><?xml version="1.0" encoding="utf-8"?>
<sst xmlns="http://schemas.openxmlformats.org/spreadsheetml/2006/main" count="261" uniqueCount="166">
  <si>
    <t>附表2：</t>
  </si>
  <si>
    <t>编制单位：</t>
  </si>
  <si>
    <t>金额单位：万元</t>
  </si>
  <si>
    <r>
      <t xml:space="preserve">收 </t>
    </r>
    <r>
      <rPr>
        <b/>
        <sz val="10"/>
        <color indexed="8"/>
        <rFont val="宋体"/>
        <family val="0"/>
      </rPr>
      <t xml:space="preserve"> </t>
    </r>
    <r>
      <rPr>
        <b/>
        <sz val="10"/>
        <color indexed="8"/>
        <rFont val="宋体"/>
        <family val="0"/>
      </rPr>
      <t>入</t>
    </r>
  </si>
  <si>
    <t/>
  </si>
  <si>
    <r>
      <t xml:space="preserve">支 </t>
    </r>
    <r>
      <rPr>
        <b/>
        <sz val="10"/>
        <color indexed="8"/>
        <rFont val="宋体"/>
        <family val="0"/>
      </rPr>
      <t xml:space="preserve"> </t>
    </r>
    <r>
      <rPr>
        <b/>
        <sz val="10"/>
        <color indexed="8"/>
        <rFont val="宋体"/>
        <family val="0"/>
      </rPr>
      <t>出</t>
    </r>
  </si>
  <si>
    <t>项目</t>
  </si>
  <si>
    <t>行次</t>
  </si>
  <si>
    <t>决算数</t>
  </si>
  <si>
    <t>项目(按功能分类)</t>
  </si>
  <si>
    <t>栏次</t>
  </si>
  <si>
    <t>1</t>
  </si>
  <si>
    <t>3</t>
  </si>
  <si>
    <t>一、财政拨款收入</t>
  </si>
  <si>
    <t>一、一般公共服务支出</t>
  </si>
  <si>
    <t>51</t>
  </si>
  <si>
    <t>　　其中：政府性基金</t>
  </si>
  <si>
    <t>2</t>
  </si>
  <si>
    <t>二、外交支出</t>
  </si>
  <si>
    <t>52</t>
  </si>
  <si>
    <t>二、上级补助收入</t>
  </si>
  <si>
    <t>三、国防支出</t>
  </si>
  <si>
    <t>53</t>
  </si>
  <si>
    <t>三、事业收入</t>
  </si>
  <si>
    <t>4</t>
  </si>
  <si>
    <t>四、公共安全支出</t>
  </si>
  <si>
    <t>54</t>
  </si>
  <si>
    <t>四、经营收入</t>
  </si>
  <si>
    <t>5</t>
  </si>
  <si>
    <t>五、教育支出</t>
  </si>
  <si>
    <t>55</t>
  </si>
  <si>
    <t>五、附属单位上缴收入</t>
  </si>
  <si>
    <t>6</t>
  </si>
  <si>
    <t>六、科学技术支出</t>
  </si>
  <si>
    <t>56</t>
  </si>
  <si>
    <t>六、其他收入</t>
  </si>
  <si>
    <t>7</t>
  </si>
  <si>
    <t>七、文化体育与传媒支出</t>
  </si>
  <si>
    <t>57</t>
  </si>
  <si>
    <t>8</t>
  </si>
  <si>
    <t>八、社会保障和就业支出</t>
  </si>
  <si>
    <t>58</t>
  </si>
  <si>
    <t>9</t>
  </si>
  <si>
    <t>九、医疗卫生与计划生育支出</t>
  </si>
  <si>
    <t>59</t>
  </si>
  <si>
    <t>10</t>
  </si>
  <si>
    <t>十、节能环保支出</t>
  </si>
  <si>
    <t>60</t>
  </si>
  <si>
    <t>11</t>
  </si>
  <si>
    <t>十一、城乡社区支出</t>
  </si>
  <si>
    <t>61</t>
  </si>
  <si>
    <t>12</t>
  </si>
  <si>
    <t>十二、农林水支出</t>
  </si>
  <si>
    <t>62</t>
  </si>
  <si>
    <t>13</t>
  </si>
  <si>
    <t>十三、交通运输支出</t>
  </si>
  <si>
    <t>63</t>
  </si>
  <si>
    <t>14</t>
  </si>
  <si>
    <t>十四、资源勘探信息等支出</t>
  </si>
  <si>
    <t>64</t>
  </si>
  <si>
    <t>15</t>
  </si>
  <si>
    <t>十五、商业服务业等支出</t>
  </si>
  <si>
    <t>65</t>
  </si>
  <si>
    <t>16</t>
  </si>
  <si>
    <t>十六、金融支出</t>
  </si>
  <si>
    <t>66</t>
  </si>
  <si>
    <t>17</t>
  </si>
  <si>
    <t>十七、援助其他地区支出</t>
  </si>
  <si>
    <t>67</t>
  </si>
  <si>
    <t>18</t>
  </si>
  <si>
    <t>十八、国土海洋气象等支出</t>
  </si>
  <si>
    <t>68</t>
  </si>
  <si>
    <t>19</t>
  </si>
  <si>
    <t>十九、住房保障支出</t>
  </si>
  <si>
    <t>69</t>
  </si>
  <si>
    <t>20</t>
  </si>
  <si>
    <t>二十、粮油物资储备支出</t>
  </si>
  <si>
    <t>70</t>
  </si>
  <si>
    <t>21</t>
  </si>
  <si>
    <t>二十一、国债还本付息支出</t>
  </si>
  <si>
    <t>71</t>
  </si>
  <si>
    <t>22</t>
  </si>
  <si>
    <t>二十二、其他支出</t>
  </si>
  <si>
    <t>72</t>
  </si>
  <si>
    <t>本年收入合计</t>
  </si>
  <si>
    <t>23</t>
  </si>
  <si>
    <t>本年支出合计</t>
  </si>
  <si>
    <t>73</t>
  </si>
  <si>
    <t xml:space="preserve">    用事业基金弥补收支差额</t>
  </si>
  <si>
    <t>24</t>
  </si>
  <si>
    <t>结余分配</t>
  </si>
  <si>
    <t>74</t>
  </si>
  <si>
    <t xml:space="preserve">    年初结转和结余</t>
  </si>
  <si>
    <t>25</t>
  </si>
  <si>
    <t>年末结转和结余</t>
  </si>
  <si>
    <t>75</t>
  </si>
  <si>
    <t xml:space="preserve">      基本支出结转</t>
  </si>
  <si>
    <t>26</t>
  </si>
  <si>
    <t>76</t>
  </si>
  <si>
    <t xml:space="preserve">      项目支出结转和结余</t>
  </si>
  <si>
    <t>27</t>
  </si>
  <si>
    <t>77</t>
  </si>
  <si>
    <t xml:space="preserve">      经营结余</t>
  </si>
  <si>
    <t>28</t>
  </si>
  <si>
    <t>78</t>
  </si>
  <si>
    <t>合计</t>
  </si>
  <si>
    <t>29</t>
  </si>
  <si>
    <t>79</t>
  </si>
  <si>
    <t>注：表中2行、3行、4行、5行、根据部门预算口径分析统计填列，其余数据由2014年度部门决算财决01表提取生成。</t>
  </si>
  <si>
    <t>附表3：</t>
  </si>
  <si>
    <t>支出功能分类科目编码</t>
  </si>
  <si>
    <t>科目名称</t>
  </si>
  <si>
    <t>基本支出</t>
  </si>
  <si>
    <t>项目支出</t>
  </si>
  <si>
    <t>小计</t>
  </si>
  <si>
    <t>工资福利支出</t>
  </si>
  <si>
    <t>日常公用支出</t>
  </si>
  <si>
    <t>对个人和家庭的补助支出</t>
  </si>
  <si>
    <t>其他资本性支出</t>
  </si>
  <si>
    <t xml:space="preserve"> 商品和服务支出</t>
  </si>
  <si>
    <t>对个人和家庭的补助</t>
  </si>
  <si>
    <t>对企事业单位的补贴</t>
  </si>
  <si>
    <t>债务利息支出</t>
  </si>
  <si>
    <t>债务还本支出</t>
  </si>
  <si>
    <t>基本建设支出</t>
  </si>
  <si>
    <t>其他相关支出</t>
  </si>
  <si>
    <t>类</t>
  </si>
  <si>
    <t>款</t>
  </si>
  <si>
    <t>项</t>
  </si>
  <si>
    <t xml:space="preserve">  行政运行</t>
  </si>
  <si>
    <t>附表4：</t>
  </si>
  <si>
    <t>单位：万元</t>
  </si>
  <si>
    <t>项     目</t>
  </si>
  <si>
    <t>本年决算数</t>
  </si>
  <si>
    <t>合  计</t>
  </si>
  <si>
    <t>1、因公出国（境）费用</t>
  </si>
  <si>
    <t>2、公务接待费</t>
  </si>
  <si>
    <t>3、公务用车运行费及购置费</t>
  </si>
  <si>
    <t>其中：⑴公务用车运行维护费</t>
  </si>
  <si>
    <t xml:space="preserve">      ⑵公务用车购置</t>
  </si>
  <si>
    <t>208</t>
  </si>
  <si>
    <t>社会保障和就业支出</t>
  </si>
  <si>
    <t>20805</t>
  </si>
  <si>
    <t>行政事业单位离退休</t>
  </si>
  <si>
    <t>2080501</t>
  </si>
  <si>
    <t xml:space="preserve">  归口管理的行政单位离退休</t>
  </si>
  <si>
    <t>注：表中2-6栏由2014年度部门决算财决08-1表提取生成；7-16栏由2014年度部门决算财决08-2表提取生成。</t>
  </si>
  <si>
    <t>204</t>
  </si>
  <si>
    <t>20406</t>
  </si>
  <si>
    <t>2040601</t>
  </si>
  <si>
    <t>2040604</t>
  </si>
  <si>
    <t>2040605</t>
  </si>
  <si>
    <t>2040607</t>
  </si>
  <si>
    <t>229</t>
  </si>
  <si>
    <t>22999</t>
  </si>
  <si>
    <t>2299901</t>
  </si>
  <si>
    <t>公共安全支出</t>
  </si>
  <si>
    <t>司法</t>
  </si>
  <si>
    <t xml:space="preserve">  基层司法业务</t>
  </si>
  <si>
    <t xml:space="preserve">  普法宣传</t>
  </si>
  <si>
    <t xml:space="preserve">  法律援助</t>
  </si>
  <si>
    <t>其他支出</t>
  </si>
  <si>
    <t xml:space="preserve">  其他支出</t>
  </si>
  <si>
    <r>
      <t>司法局</t>
    </r>
    <r>
      <rPr>
        <b/>
        <sz val="22"/>
        <color indexed="8"/>
        <rFont val="Arial"/>
        <family val="2"/>
      </rPr>
      <t>2014</t>
    </r>
    <r>
      <rPr>
        <b/>
        <sz val="22"/>
        <color indexed="8"/>
        <rFont val="宋体"/>
        <family val="0"/>
      </rPr>
      <t>年度财政拨款支出决算表</t>
    </r>
  </si>
  <si>
    <t>司法局2014年度“三公经费”支出决算表</t>
  </si>
  <si>
    <r>
      <t>司法局</t>
    </r>
    <r>
      <rPr>
        <b/>
        <sz val="22"/>
        <color indexed="8"/>
        <rFont val="Arial"/>
        <family val="2"/>
      </rPr>
      <t>2014</t>
    </r>
    <r>
      <rPr>
        <b/>
        <sz val="22"/>
        <color indexed="8"/>
        <rFont val="宋体"/>
        <family val="0"/>
      </rPr>
      <t>年度收支决算总表</t>
    </r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</si>
</sst>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yyyy\-m\-d"/>
    <numFmt numFmtId="185" formatCode="0.00_ "/>
  </numFmts>
  <fonts count="13">
    <font>
      <sz val="12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22"/>
      <color indexed="8"/>
      <name val="宋体"/>
      <family val="0"/>
    </font>
    <font>
      <b/>
      <sz val="22"/>
      <color indexed="8"/>
      <name val="Arial"/>
      <family val="2"/>
    </font>
    <font>
      <sz val="10"/>
      <color indexed="8"/>
      <name val="宋体"/>
      <family val="0"/>
    </font>
    <font>
      <sz val="10"/>
      <color indexed="8"/>
      <name val="Arial"/>
      <family val="2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18"/>
      <name val="宋体"/>
      <family val="0"/>
    </font>
    <font>
      <sz val="12"/>
      <name val="Arial"/>
      <family val="2"/>
    </font>
    <font>
      <sz val="9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91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0" fontId="8" fillId="0" borderId="1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horizontal="center" vertical="center" shrinkToFit="1"/>
      <protection locked="0"/>
    </xf>
    <xf numFmtId="0" fontId="6" fillId="0" borderId="1" xfId="0" applyFont="1" applyFill="1" applyBorder="1" applyAlignment="1" applyProtection="1">
      <alignment horizontal="left" vertical="center" shrinkToFit="1"/>
      <protection locked="0"/>
    </xf>
    <xf numFmtId="4" fontId="6" fillId="0" borderId="1" xfId="0" applyFont="1" applyFill="1" applyBorder="1" applyAlignment="1" applyProtection="1">
      <alignment horizontal="right" vertical="center" shrinkToFit="1"/>
      <protection locked="0"/>
    </xf>
    <xf numFmtId="0" fontId="6" fillId="0" borderId="1" xfId="0" applyFont="1" applyFill="1" applyBorder="1" applyAlignment="1" applyProtection="1">
      <alignment horizontal="right" vertical="center" shrinkToFit="1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4" fontId="6" fillId="2" borderId="1" xfId="0" applyFont="1" applyFill="1" applyBorder="1" applyAlignment="1" applyProtection="1">
      <alignment horizontal="right" vertical="center" shrinkToFit="1"/>
      <protection/>
    </xf>
    <xf numFmtId="0" fontId="8" fillId="0" borderId="1" xfId="0" applyFont="1" applyFill="1" applyBorder="1" applyAlignment="1" applyProtection="1">
      <alignment vertical="center" shrinkToFit="1"/>
      <protection locked="0"/>
    </xf>
    <xf numFmtId="0" fontId="6" fillId="0" borderId="1" xfId="0" applyFont="1" applyFill="1" applyBorder="1" applyAlignment="1" applyProtection="1">
      <alignment vertical="center" shrinkToFit="1"/>
      <protection locked="0"/>
    </xf>
    <xf numFmtId="0" fontId="2" fillId="0" borderId="0" xfId="0" applyFill="1" applyAlignment="1" applyProtection="1">
      <alignment vertical="center"/>
      <protection locked="0"/>
    </xf>
    <xf numFmtId="0" fontId="2" fillId="0" borderId="0" xfId="0" applyFill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 shrinkToFit="1"/>
      <protection locked="0"/>
    </xf>
    <xf numFmtId="49" fontId="1" fillId="0" borderId="0" xfId="0" applyNumberFormat="1" applyFont="1" applyFill="1" applyAlignment="1" applyProtection="1">
      <alignment vertical="center"/>
      <protection locked="0"/>
    </xf>
    <xf numFmtId="49" fontId="2" fillId="0" borderId="0" xfId="0" applyNumberFormat="1" applyFill="1" applyAlignment="1" applyProtection="1">
      <alignment vertical="center"/>
      <protection locked="0"/>
    </xf>
    <xf numFmtId="49" fontId="6" fillId="0" borderId="0" xfId="0" applyNumberFormat="1" applyFont="1" applyFill="1" applyAlignment="1" applyProtection="1">
      <alignment vertical="center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NumberFormat="1" applyAlignment="1">
      <alignment vertical="center"/>
    </xf>
    <xf numFmtId="49" fontId="2" fillId="0" borderId="0" xfId="0" applyNumberFormat="1" applyFill="1" applyAlignment="1" applyProtection="1">
      <alignment vertical="center" wrapText="1"/>
      <protection locked="0"/>
    </xf>
    <xf numFmtId="49" fontId="7" fillId="0" borderId="0" xfId="0" applyNumberFormat="1" applyFont="1" applyFill="1" applyAlignment="1" applyProtection="1">
      <alignment vertical="center" wrapText="1"/>
      <protection locked="0"/>
    </xf>
    <xf numFmtId="49" fontId="0" fillId="0" borderId="0" xfId="0" applyNumberForma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Alignment="1" applyProtection="1">
      <alignment horizontal="center" vertical="center"/>
      <protection locked="0"/>
    </xf>
    <xf numFmtId="0" fontId="2" fillId="0" borderId="0" xfId="0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1" fillId="0" borderId="2" xfId="0" applyFont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vertical="center"/>
      <protection locked="0"/>
    </xf>
    <xf numFmtId="49" fontId="6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49" fontId="12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49" fontId="7" fillId="0" borderId="0" xfId="0" applyNumberFormat="1" applyFont="1" applyFill="1" applyAlignment="1" applyProtection="1">
      <alignment vertical="center"/>
      <protection locked="0"/>
    </xf>
    <xf numFmtId="185" fontId="12" fillId="2" borderId="1" xfId="0" applyNumberFormat="1" applyFont="1" applyFill="1" applyBorder="1" applyAlignment="1" applyProtection="1">
      <alignment horizontal="right" vertical="center" shrinkToFit="1"/>
      <protection/>
    </xf>
    <xf numFmtId="185" fontId="12" fillId="2" borderId="1" xfId="0" applyNumberFormat="1" applyFont="1" applyFill="1" applyBorder="1" applyAlignment="1" applyProtection="1">
      <alignment horizontal="right" vertical="center" shrinkToFit="1"/>
      <protection/>
    </xf>
    <xf numFmtId="185" fontId="12" fillId="2" borderId="1" xfId="0" applyNumberFormat="1" applyFont="1" applyFill="1" applyBorder="1" applyAlignment="1" applyProtection="1">
      <alignment horizontal="right" vertical="center" shrinkToFit="1"/>
      <protection/>
    </xf>
    <xf numFmtId="185" fontId="12" fillId="2" borderId="1" xfId="0" applyNumberFormat="1" applyFont="1" applyFill="1" applyBorder="1" applyAlignment="1" applyProtection="1">
      <alignment horizontal="right" vertical="center" shrinkToFit="1"/>
      <protection/>
    </xf>
    <xf numFmtId="185" fontId="12" fillId="2" borderId="1" xfId="0" applyNumberFormat="1" applyFont="1" applyFill="1" applyBorder="1" applyAlignment="1" applyProtection="1">
      <alignment horizontal="right" vertical="center" shrinkToFit="1"/>
      <protection/>
    </xf>
    <xf numFmtId="185" fontId="12" fillId="2" borderId="1" xfId="0" applyNumberFormat="1" applyFont="1" applyFill="1" applyBorder="1" applyAlignment="1" applyProtection="1">
      <alignment horizontal="right" vertical="center" shrinkToFit="1"/>
      <protection/>
    </xf>
    <xf numFmtId="185" fontId="12" fillId="2" borderId="1" xfId="0" applyNumberFormat="1" applyFont="1" applyFill="1" applyBorder="1" applyAlignment="1" applyProtection="1">
      <alignment horizontal="right" vertical="center" shrinkToFit="1"/>
      <protection/>
    </xf>
    <xf numFmtId="185" fontId="12" fillId="2" borderId="1" xfId="0" applyNumberFormat="1" applyFont="1" applyFill="1" applyBorder="1" applyAlignment="1" applyProtection="1">
      <alignment horizontal="right" vertical="center" shrinkToFit="1"/>
      <protection/>
    </xf>
    <xf numFmtId="185" fontId="12" fillId="2" borderId="1" xfId="0" applyNumberFormat="1" applyFont="1" applyFill="1" applyBorder="1" applyAlignment="1" applyProtection="1">
      <alignment horizontal="right" vertical="center" shrinkToFit="1"/>
      <protection/>
    </xf>
    <xf numFmtId="185" fontId="12" fillId="2" borderId="1" xfId="0" applyNumberFormat="1" applyFont="1" applyFill="1" applyBorder="1" applyAlignment="1" applyProtection="1">
      <alignment horizontal="right" vertical="center" shrinkToFit="1"/>
      <protection/>
    </xf>
    <xf numFmtId="185" fontId="12" fillId="2" borderId="1" xfId="0" applyNumberFormat="1" applyFont="1" applyFill="1" applyBorder="1" applyAlignment="1" applyProtection="1">
      <alignment horizontal="right" vertical="center" shrinkToFit="1"/>
      <protection/>
    </xf>
    <xf numFmtId="185" fontId="12" fillId="2" borderId="1" xfId="0" applyNumberFormat="1" applyFont="1" applyFill="1" applyBorder="1" applyAlignment="1" applyProtection="1">
      <alignment horizontal="right" vertical="center" shrinkToFit="1"/>
      <protection/>
    </xf>
    <xf numFmtId="185" fontId="12" fillId="2" borderId="1" xfId="0" applyNumberFormat="1" applyFont="1" applyFill="1" applyBorder="1" applyAlignment="1" applyProtection="1">
      <alignment horizontal="right" vertical="center" shrinkToFit="1"/>
      <protection/>
    </xf>
    <xf numFmtId="185" fontId="12" fillId="2" borderId="1" xfId="0" applyNumberFormat="1" applyFont="1" applyFill="1" applyBorder="1" applyAlignment="1" applyProtection="1">
      <alignment horizontal="right" vertical="center" shrinkToFit="1"/>
      <protection/>
    </xf>
    <xf numFmtId="185" fontId="12" fillId="2" borderId="1" xfId="0" applyNumberFormat="1" applyFont="1" applyFill="1" applyBorder="1" applyAlignment="1" applyProtection="1">
      <alignment horizontal="right" vertical="center" shrinkToFit="1"/>
      <protection/>
    </xf>
    <xf numFmtId="185" fontId="12" fillId="2" borderId="1" xfId="0" applyNumberFormat="1" applyFont="1" applyFill="1" applyBorder="1" applyAlignment="1" applyProtection="1">
      <alignment horizontal="right" vertical="center" shrinkToFit="1"/>
      <protection/>
    </xf>
    <xf numFmtId="185" fontId="12" fillId="2" borderId="1" xfId="0" applyNumberFormat="1" applyFont="1" applyFill="1" applyBorder="1" applyAlignment="1" applyProtection="1">
      <alignment horizontal="right" vertical="center" shrinkToFit="1"/>
      <protection/>
    </xf>
    <xf numFmtId="185" fontId="12" fillId="2" borderId="1" xfId="0" applyNumberFormat="1" applyFont="1" applyFill="1" applyBorder="1" applyAlignment="1" applyProtection="1">
      <alignment horizontal="right" vertical="center" shrinkToFit="1"/>
      <protection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2" borderId="1" xfId="0" applyNumberFormat="1" applyFont="1" applyFill="1" applyBorder="1" applyAlignment="1" applyProtection="1">
      <alignment horizontal="right" vertical="center" shrinkToFit="1"/>
      <protection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2" borderId="1" xfId="0" applyNumberFormat="1" applyFont="1" applyFill="1" applyBorder="1" applyAlignment="1" applyProtection="1">
      <alignment horizontal="right" vertical="center" shrinkToFit="1"/>
      <protection/>
    </xf>
    <xf numFmtId="185" fontId="12" fillId="2" borderId="1" xfId="0" applyNumberFormat="1" applyFont="1" applyFill="1" applyBorder="1" applyAlignment="1" applyProtection="1">
      <alignment horizontal="right" vertical="center" shrinkToFit="1"/>
      <protection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2" borderId="1" xfId="0" applyNumberFormat="1" applyFont="1" applyFill="1" applyBorder="1" applyAlignment="1" applyProtection="1">
      <alignment horizontal="right" vertical="center" shrinkToFit="1"/>
      <protection/>
    </xf>
    <xf numFmtId="185" fontId="12" fillId="2" borderId="1" xfId="0" applyNumberFormat="1" applyFont="1" applyFill="1" applyBorder="1" applyAlignment="1" applyProtection="1">
      <alignment horizontal="right" vertical="center" shrinkToFit="1"/>
      <protection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2" borderId="1" xfId="0" applyNumberFormat="1" applyFont="1" applyFill="1" applyBorder="1" applyAlignment="1" applyProtection="1">
      <alignment horizontal="right" vertical="center" shrinkToFit="1"/>
      <protection/>
    </xf>
    <xf numFmtId="185" fontId="12" fillId="2" borderId="1" xfId="0" applyNumberFormat="1" applyFont="1" applyFill="1" applyBorder="1" applyAlignment="1" applyProtection="1">
      <alignment horizontal="right" vertical="center" shrinkToFit="1"/>
      <protection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2" borderId="1" xfId="0" applyNumberFormat="1" applyFont="1" applyFill="1" applyBorder="1" applyAlignment="1" applyProtection="1">
      <alignment horizontal="right" vertical="center" shrinkToFit="1"/>
      <protection/>
    </xf>
    <xf numFmtId="185" fontId="12" fillId="2" borderId="1" xfId="0" applyNumberFormat="1" applyFont="1" applyFill="1" applyBorder="1" applyAlignment="1" applyProtection="1">
      <alignment horizontal="right" vertical="center" shrinkToFit="1"/>
      <protection/>
    </xf>
    <xf numFmtId="185" fontId="12" fillId="0" borderId="1" xfId="0" applyNumberFormat="1" applyFont="1" applyFill="1" applyBorder="1" applyAlignment="1" applyProtection="1">
      <alignment horizontal="right" vertical="center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2" borderId="1" xfId="0" applyNumberFormat="1" applyFont="1" applyFill="1" applyBorder="1" applyAlignment="1" applyProtection="1">
      <alignment horizontal="right" vertical="center" shrinkToFit="1"/>
      <protection/>
    </xf>
    <xf numFmtId="185" fontId="12" fillId="2" borderId="1" xfId="0" applyNumberFormat="1" applyFont="1" applyFill="1" applyBorder="1" applyAlignment="1" applyProtection="1">
      <alignment horizontal="right" vertical="center" shrinkToFit="1"/>
      <protection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2" borderId="1" xfId="0" applyNumberFormat="1" applyFont="1" applyFill="1" applyBorder="1" applyAlignment="1" applyProtection="1">
      <alignment horizontal="right" vertical="center" shrinkToFit="1"/>
      <protection/>
    </xf>
    <xf numFmtId="185" fontId="12" fillId="2" borderId="1" xfId="0" applyNumberFormat="1" applyFont="1" applyFill="1" applyBorder="1" applyAlignment="1" applyProtection="1">
      <alignment horizontal="right" vertical="center" shrinkToFit="1"/>
      <protection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 shrinkToFit="1"/>
      <protection locked="0"/>
    </xf>
    <xf numFmtId="184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" xfId="0" applyNumberFormat="1" applyFill="1" applyBorder="1" applyAlignment="1" applyProtection="1">
      <alignment horizontal="center" vertical="center" wrapText="1" shrinkToFi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 shrinkToFit="1"/>
      <protection locked="0"/>
    </xf>
    <xf numFmtId="49" fontId="6" fillId="0" borderId="3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4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" xfId="0" applyNumberForma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left" vertical="center" shrinkToFit="1"/>
      <protection locked="0"/>
    </xf>
    <xf numFmtId="0" fontId="2" fillId="0" borderId="0" xfId="0" applyFill="1" applyBorder="1" applyAlignment="1" applyProtection="1">
      <alignment horizontal="left" vertical="center" shrinkToFit="1"/>
      <protection locked="0"/>
    </xf>
    <xf numFmtId="0" fontId="10" fillId="0" borderId="0" xfId="0" applyFont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A2" sqref="A2:F2"/>
    </sheetView>
  </sheetViews>
  <sheetFormatPr defaultColWidth="9.00390625" defaultRowHeight="14.25"/>
  <cols>
    <col min="1" max="1" width="27.875" style="0" customWidth="1"/>
    <col min="2" max="2" width="5.125" style="0" customWidth="1"/>
    <col min="3" max="3" width="11.125" style="0" customWidth="1"/>
    <col min="4" max="4" width="26.375" style="0" customWidth="1"/>
    <col min="5" max="5" width="5.25390625" style="0" customWidth="1"/>
    <col min="6" max="6" width="12.375" style="0" customWidth="1"/>
  </cols>
  <sheetData>
    <row r="1" s="2" customFormat="1" ht="23.25" customHeight="1">
      <c r="A1" s="1" t="s">
        <v>0</v>
      </c>
    </row>
    <row r="2" spans="1:6" s="2" customFormat="1" ht="34.5" customHeight="1">
      <c r="A2" s="175" t="s">
        <v>165</v>
      </c>
      <c r="B2" s="175"/>
      <c r="C2" s="175"/>
      <c r="D2" s="175"/>
      <c r="E2" s="175"/>
      <c r="F2" s="175"/>
    </row>
    <row r="3" spans="1:6" s="4" customFormat="1" ht="18" customHeight="1">
      <c r="A3" s="3" t="s">
        <v>1</v>
      </c>
      <c r="F3" s="5" t="s">
        <v>2</v>
      </c>
    </row>
    <row r="4" spans="1:6" s="7" customFormat="1" ht="18" customHeight="1">
      <c r="A4" s="176" t="s">
        <v>3</v>
      </c>
      <c r="B4" s="176" t="s">
        <v>4</v>
      </c>
      <c r="C4" s="176" t="s">
        <v>4</v>
      </c>
      <c r="D4" s="176" t="s">
        <v>5</v>
      </c>
      <c r="E4" s="176" t="s">
        <v>4</v>
      </c>
      <c r="F4" s="176" t="s">
        <v>4</v>
      </c>
    </row>
    <row r="5" spans="1:6" s="4" customFormat="1" ht="20.25" customHeight="1">
      <c r="A5" s="8" t="s">
        <v>6</v>
      </c>
      <c r="B5" s="8" t="s">
        <v>7</v>
      </c>
      <c r="C5" s="8" t="s">
        <v>8</v>
      </c>
      <c r="D5" s="8" t="s">
        <v>9</v>
      </c>
      <c r="E5" s="8" t="s">
        <v>7</v>
      </c>
      <c r="F5" s="8" t="s">
        <v>8</v>
      </c>
    </row>
    <row r="6" spans="1:6" s="4" customFormat="1" ht="20.25" customHeight="1">
      <c r="A6" s="8" t="s">
        <v>10</v>
      </c>
      <c r="B6" s="8" t="s">
        <v>4</v>
      </c>
      <c r="C6" s="8" t="s">
        <v>11</v>
      </c>
      <c r="D6" s="8" t="s">
        <v>10</v>
      </c>
      <c r="E6" s="8" t="s">
        <v>4</v>
      </c>
      <c r="F6" s="8" t="s">
        <v>12</v>
      </c>
    </row>
    <row r="7" spans="1:6" s="4" customFormat="1" ht="20.25" customHeight="1">
      <c r="A7" s="9" t="s">
        <v>13</v>
      </c>
      <c r="B7" s="8" t="s">
        <v>11</v>
      </c>
      <c r="C7" s="10">
        <v>422.9714</v>
      </c>
      <c r="D7" s="9" t="s">
        <v>14</v>
      </c>
      <c r="E7" s="8" t="s">
        <v>15</v>
      </c>
      <c r="F7" s="10"/>
    </row>
    <row r="8" spans="1:6" s="4" customFormat="1" ht="20.25" customHeight="1">
      <c r="A8" s="9" t="s">
        <v>16</v>
      </c>
      <c r="B8" s="8" t="s">
        <v>17</v>
      </c>
      <c r="C8" s="10"/>
      <c r="D8" s="9" t="s">
        <v>18</v>
      </c>
      <c r="E8" s="8" t="s">
        <v>19</v>
      </c>
      <c r="F8" s="10"/>
    </row>
    <row r="9" spans="1:6" s="4" customFormat="1" ht="20.25" customHeight="1">
      <c r="A9" s="9" t="s">
        <v>20</v>
      </c>
      <c r="B9" s="8" t="s">
        <v>12</v>
      </c>
      <c r="C9" s="10"/>
      <c r="D9" s="9" t="s">
        <v>21</v>
      </c>
      <c r="E9" s="8" t="s">
        <v>22</v>
      </c>
      <c r="F9" s="10"/>
    </row>
    <row r="10" spans="1:6" s="4" customFormat="1" ht="20.25" customHeight="1">
      <c r="A10" s="9" t="s">
        <v>23</v>
      </c>
      <c r="B10" s="8" t="s">
        <v>24</v>
      </c>
      <c r="C10" s="10"/>
      <c r="D10" s="9" t="s">
        <v>25</v>
      </c>
      <c r="E10" s="8" t="s">
        <v>26</v>
      </c>
      <c r="F10" s="10">
        <v>233</v>
      </c>
    </row>
    <row r="11" spans="1:6" s="4" customFormat="1" ht="20.25" customHeight="1">
      <c r="A11" s="9" t="s">
        <v>27</v>
      </c>
      <c r="B11" s="8" t="s">
        <v>28</v>
      </c>
      <c r="C11" s="10"/>
      <c r="D11" s="9" t="s">
        <v>29</v>
      </c>
      <c r="E11" s="8" t="s">
        <v>30</v>
      </c>
      <c r="F11" s="10"/>
    </row>
    <row r="12" spans="1:6" s="4" customFormat="1" ht="20.25" customHeight="1">
      <c r="A12" s="9" t="s">
        <v>31</v>
      </c>
      <c r="B12" s="8" t="s">
        <v>32</v>
      </c>
      <c r="C12" s="10"/>
      <c r="D12" s="9" t="s">
        <v>33</v>
      </c>
      <c r="E12" s="8" t="s">
        <v>34</v>
      </c>
      <c r="F12" s="10"/>
    </row>
    <row r="13" spans="1:6" s="4" customFormat="1" ht="20.25" customHeight="1">
      <c r="A13" s="9" t="s">
        <v>35</v>
      </c>
      <c r="B13" s="8" t="s">
        <v>36</v>
      </c>
      <c r="C13" s="10">
        <v>1.947156</v>
      </c>
      <c r="D13" s="9" t="s">
        <v>37</v>
      </c>
      <c r="E13" s="8" t="s">
        <v>38</v>
      </c>
      <c r="F13" s="10"/>
    </row>
    <row r="14" spans="1:6" s="4" customFormat="1" ht="20.25" customHeight="1">
      <c r="A14" s="9"/>
      <c r="B14" s="8" t="s">
        <v>39</v>
      </c>
      <c r="C14" s="10"/>
      <c r="D14" s="9" t="s">
        <v>40</v>
      </c>
      <c r="E14" s="8" t="s">
        <v>41</v>
      </c>
      <c r="F14" s="10">
        <v>43.029314</v>
      </c>
    </row>
    <row r="15" spans="1:6" s="4" customFormat="1" ht="20.25" customHeight="1">
      <c r="A15" s="9"/>
      <c r="B15" s="8" t="s">
        <v>42</v>
      </c>
      <c r="C15" s="10"/>
      <c r="D15" s="9" t="s">
        <v>43</v>
      </c>
      <c r="E15" s="8" t="s">
        <v>44</v>
      </c>
      <c r="F15" s="10"/>
    </row>
    <row r="16" spans="1:6" s="4" customFormat="1" ht="20.25" customHeight="1">
      <c r="A16" s="9"/>
      <c r="B16" s="8" t="s">
        <v>45</v>
      </c>
      <c r="C16" s="10"/>
      <c r="D16" s="9" t="s">
        <v>46</v>
      </c>
      <c r="E16" s="8" t="s">
        <v>47</v>
      </c>
      <c r="F16" s="10"/>
    </row>
    <row r="17" spans="1:6" s="4" customFormat="1" ht="20.25" customHeight="1">
      <c r="A17" s="9" t="s">
        <v>4</v>
      </c>
      <c r="B17" s="8" t="s">
        <v>48</v>
      </c>
      <c r="C17" s="11"/>
      <c r="D17" s="9" t="s">
        <v>49</v>
      </c>
      <c r="E17" s="8" t="s">
        <v>50</v>
      </c>
      <c r="F17" s="10"/>
    </row>
    <row r="18" spans="1:6" s="4" customFormat="1" ht="20.25" customHeight="1">
      <c r="A18" s="9" t="s">
        <v>4</v>
      </c>
      <c r="B18" s="8" t="s">
        <v>51</v>
      </c>
      <c r="C18" s="9"/>
      <c r="D18" s="9" t="s">
        <v>52</v>
      </c>
      <c r="E18" s="8" t="s">
        <v>53</v>
      </c>
      <c r="F18" s="10"/>
    </row>
    <row r="19" spans="1:6" s="4" customFormat="1" ht="20.25" customHeight="1">
      <c r="A19" s="12" t="s">
        <v>4</v>
      </c>
      <c r="B19" s="8" t="s">
        <v>54</v>
      </c>
      <c r="C19" s="9"/>
      <c r="D19" s="9" t="s">
        <v>55</v>
      </c>
      <c r="E19" s="8" t="s">
        <v>56</v>
      </c>
      <c r="F19" s="10"/>
    </row>
    <row r="20" spans="1:6" s="4" customFormat="1" ht="20.25" customHeight="1">
      <c r="A20" s="9" t="s">
        <v>4</v>
      </c>
      <c r="B20" s="8" t="s">
        <v>57</v>
      </c>
      <c r="C20" s="9"/>
      <c r="D20" s="9" t="s">
        <v>58</v>
      </c>
      <c r="E20" s="8" t="s">
        <v>59</v>
      </c>
      <c r="F20" s="10"/>
    </row>
    <row r="21" spans="1:6" s="4" customFormat="1" ht="20.25" customHeight="1">
      <c r="A21" s="9" t="s">
        <v>4</v>
      </c>
      <c r="B21" s="8" t="s">
        <v>60</v>
      </c>
      <c r="C21" s="9"/>
      <c r="D21" s="9" t="s">
        <v>61</v>
      </c>
      <c r="E21" s="8" t="s">
        <v>62</v>
      </c>
      <c r="F21" s="10"/>
    </row>
    <row r="22" spans="1:6" s="4" customFormat="1" ht="20.25" customHeight="1">
      <c r="A22" s="9" t="s">
        <v>4</v>
      </c>
      <c r="B22" s="8" t="s">
        <v>63</v>
      </c>
      <c r="C22" s="9"/>
      <c r="D22" s="9" t="s">
        <v>64</v>
      </c>
      <c r="E22" s="8" t="s">
        <v>65</v>
      </c>
      <c r="F22" s="10"/>
    </row>
    <row r="23" spans="1:6" s="4" customFormat="1" ht="20.25" customHeight="1">
      <c r="A23" s="9" t="s">
        <v>4</v>
      </c>
      <c r="B23" s="8" t="s">
        <v>66</v>
      </c>
      <c r="C23" s="9"/>
      <c r="D23" s="9" t="s">
        <v>67</v>
      </c>
      <c r="E23" s="8" t="s">
        <v>68</v>
      </c>
      <c r="F23" s="10"/>
    </row>
    <row r="24" spans="1:6" s="4" customFormat="1" ht="20.25" customHeight="1">
      <c r="A24" s="9" t="s">
        <v>4</v>
      </c>
      <c r="B24" s="8" t="s">
        <v>69</v>
      </c>
      <c r="C24" s="9"/>
      <c r="D24" s="9" t="s">
        <v>70</v>
      </c>
      <c r="E24" s="8" t="s">
        <v>71</v>
      </c>
      <c r="F24" s="10"/>
    </row>
    <row r="25" spans="1:6" s="4" customFormat="1" ht="20.25" customHeight="1">
      <c r="A25" s="9" t="s">
        <v>4</v>
      </c>
      <c r="B25" s="8" t="s">
        <v>72</v>
      </c>
      <c r="C25" s="9"/>
      <c r="D25" s="9" t="s">
        <v>73</v>
      </c>
      <c r="E25" s="8" t="s">
        <v>74</v>
      </c>
      <c r="F25" s="10"/>
    </row>
    <row r="26" spans="1:6" s="4" customFormat="1" ht="20.25" customHeight="1">
      <c r="A26" s="9" t="s">
        <v>4</v>
      </c>
      <c r="B26" s="8" t="s">
        <v>75</v>
      </c>
      <c r="C26" s="9"/>
      <c r="D26" s="9" t="s">
        <v>76</v>
      </c>
      <c r="E26" s="8" t="s">
        <v>77</v>
      </c>
      <c r="F26" s="10"/>
    </row>
    <row r="27" spans="1:6" s="4" customFormat="1" ht="20.25" customHeight="1">
      <c r="A27" s="9" t="s">
        <v>4</v>
      </c>
      <c r="B27" s="8" t="s">
        <v>78</v>
      </c>
      <c r="C27" s="9"/>
      <c r="D27" s="9" t="s">
        <v>79</v>
      </c>
      <c r="E27" s="8" t="s">
        <v>80</v>
      </c>
      <c r="F27" s="10"/>
    </row>
    <row r="28" spans="1:6" s="4" customFormat="1" ht="20.25" customHeight="1">
      <c r="A28" s="9" t="s">
        <v>4</v>
      </c>
      <c r="B28" s="8" t="s">
        <v>81</v>
      </c>
      <c r="C28" s="9"/>
      <c r="D28" s="9" t="s">
        <v>82</v>
      </c>
      <c r="E28" s="8" t="s">
        <v>83</v>
      </c>
      <c r="F28" s="10">
        <v>127.464106</v>
      </c>
    </row>
    <row r="29" spans="1:6" s="4" customFormat="1" ht="20.25" customHeight="1">
      <c r="A29" s="6" t="s">
        <v>84</v>
      </c>
      <c r="B29" s="8" t="s">
        <v>85</v>
      </c>
      <c r="C29" s="13">
        <f>C7+SUM(C9:C13)</f>
        <v>424.918556</v>
      </c>
      <c r="D29" s="14" t="s">
        <v>86</v>
      </c>
      <c r="E29" s="8" t="s">
        <v>87</v>
      </c>
      <c r="F29" s="13">
        <f>SUM(F7:F28)</f>
        <v>403.49342</v>
      </c>
    </row>
    <row r="30" spans="1:6" s="4" customFormat="1" ht="20.25" customHeight="1">
      <c r="A30" s="9" t="s">
        <v>88</v>
      </c>
      <c r="B30" s="8" t="s">
        <v>89</v>
      </c>
      <c r="C30" s="10"/>
      <c r="D30" s="15" t="s">
        <v>90</v>
      </c>
      <c r="E30" s="8" t="s">
        <v>91</v>
      </c>
      <c r="F30" s="10"/>
    </row>
    <row r="31" spans="1:6" s="4" customFormat="1" ht="20.25" customHeight="1">
      <c r="A31" s="9" t="s">
        <v>92</v>
      </c>
      <c r="B31" s="8" t="s">
        <v>93</v>
      </c>
      <c r="C31" s="10">
        <v>85.784954</v>
      </c>
      <c r="D31" s="15" t="s">
        <v>94</v>
      </c>
      <c r="E31" s="8" t="s">
        <v>95</v>
      </c>
      <c r="F31" s="10">
        <v>107.21009</v>
      </c>
    </row>
    <row r="32" spans="1:6" s="4" customFormat="1" ht="20.25" customHeight="1">
      <c r="A32" s="9" t="s">
        <v>96</v>
      </c>
      <c r="B32" s="8" t="s">
        <v>97</v>
      </c>
      <c r="C32" s="10">
        <v>85.784954</v>
      </c>
      <c r="D32" s="15"/>
      <c r="E32" s="8" t="s">
        <v>98</v>
      </c>
      <c r="F32" s="10"/>
    </row>
    <row r="33" spans="1:6" s="4" customFormat="1" ht="20.25" customHeight="1">
      <c r="A33" s="9" t="s">
        <v>99</v>
      </c>
      <c r="B33" s="8" t="s">
        <v>100</v>
      </c>
      <c r="C33" s="10"/>
      <c r="D33" s="15"/>
      <c r="E33" s="8" t="s">
        <v>101</v>
      </c>
      <c r="F33" s="10"/>
    </row>
    <row r="34" spans="1:6" s="4" customFormat="1" ht="20.25" customHeight="1">
      <c r="A34" s="9" t="s">
        <v>102</v>
      </c>
      <c r="B34" s="8" t="s">
        <v>103</v>
      </c>
      <c r="C34" s="10"/>
      <c r="D34" s="15"/>
      <c r="E34" s="8" t="s">
        <v>104</v>
      </c>
      <c r="F34" s="10"/>
    </row>
    <row r="35" spans="1:6" s="4" customFormat="1" ht="20.25" customHeight="1">
      <c r="A35" s="6" t="s">
        <v>105</v>
      </c>
      <c r="B35" s="8" t="s">
        <v>106</v>
      </c>
      <c r="C35" s="13">
        <f>C29+C30+C31</f>
        <v>510.70351000000005</v>
      </c>
      <c r="D35" s="14" t="s">
        <v>105</v>
      </c>
      <c r="E35" s="8" t="s">
        <v>107</v>
      </c>
      <c r="F35" s="13">
        <f>F29+F30+F31+F32+F33</f>
        <v>510.70351</v>
      </c>
    </row>
    <row r="36" spans="1:6" s="4" customFormat="1" ht="30" customHeight="1">
      <c r="A36" s="177" t="s">
        <v>108</v>
      </c>
      <c r="B36" s="178" t="s">
        <v>4</v>
      </c>
      <c r="C36" s="178" t="s">
        <v>4</v>
      </c>
      <c r="D36" s="178" t="s">
        <v>4</v>
      </c>
      <c r="E36" s="178" t="s">
        <v>4</v>
      </c>
      <c r="F36" s="178" t="s">
        <v>4</v>
      </c>
    </row>
  </sheetData>
  <mergeCells count="4">
    <mergeCell ref="A2:F2"/>
    <mergeCell ref="A4:C4"/>
    <mergeCell ref="D4:F4"/>
    <mergeCell ref="A36:F36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1">
      <selection activeCell="A2" sqref="A2:T2"/>
    </sheetView>
  </sheetViews>
  <sheetFormatPr defaultColWidth="9.00390625" defaultRowHeight="14.25"/>
  <cols>
    <col min="1" max="3" width="3.25390625" style="24" customWidth="1"/>
    <col min="4" max="4" width="17.00390625" style="27" customWidth="1"/>
    <col min="5" max="5" width="7.875" style="0" customWidth="1"/>
    <col min="6" max="6" width="8.375" style="0" customWidth="1"/>
    <col min="7" max="7" width="7.375" style="0" customWidth="1"/>
    <col min="8" max="12" width="5.625" style="0" customWidth="1"/>
    <col min="13" max="13" width="7.00390625" style="0" customWidth="1"/>
    <col min="14" max="14" width="6.875" style="0" customWidth="1"/>
    <col min="15" max="20" width="5.625" style="0" customWidth="1"/>
  </cols>
  <sheetData>
    <row r="1" spans="1:4" s="16" customFormat="1" ht="14.25">
      <c r="A1" s="20" t="s">
        <v>109</v>
      </c>
      <c r="B1" s="21"/>
      <c r="C1" s="21"/>
      <c r="D1" s="25"/>
    </row>
    <row r="2" spans="1:20" s="16" customFormat="1" ht="27.75">
      <c r="A2" s="175" t="s">
        <v>163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</row>
    <row r="3" spans="1:20" s="16" customFormat="1" ht="12.75">
      <c r="A3" s="21"/>
      <c r="B3" s="21"/>
      <c r="C3" s="21"/>
      <c r="D3" s="25"/>
      <c r="T3" s="17"/>
    </row>
    <row r="4" spans="1:20" s="4" customFormat="1" ht="24.75" customHeight="1">
      <c r="A4" s="22" t="s">
        <v>1</v>
      </c>
      <c r="B4" s="21"/>
      <c r="C4" s="21"/>
      <c r="D4" s="26"/>
      <c r="K4" s="18"/>
      <c r="T4" s="5" t="s">
        <v>2</v>
      </c>
    </row>
    <row r="5" spans="1:20" s="4" customFormat="1" ht="23.25" customHeight="1">
      <c r="A5" s="179" t="s">
        <v>110</v>
      </c>
      <c r="B5" s="180" t="s">
        <v>4</v>
      </c>
      <c r="C5" s="180" t="s">
        <v>4</v>
      </c>
      <c r="D5" s="181" t="s">
        <v>111</v>
      </c>
      <c r="E5" s="182" t="s">
        <v>105</v>
      </c>
      <c r="F5" s="182" t="s">
        <v>112</v>
      </c>
      <c r="G5" s="182" t="s">
        <v>4</v>
      </c>
      <c r="H5" s="182" t="s">
        <v>4</v>
      </c>
      <c r="I5" s="182" t="s">
        <v>4</v>
      </c>
      <c r="J5" s="182" t="s">
        <v>4</v>
      </c>
      <c r="K5" s="182" t="s">
        <v>113</v>
      </c>
      <c r="L5" s="182" t="s">
        <v>4</v>
      </c>
      <c r="M5" s="182" t="s">
        <v>4</v>
      </c>
      <c r="N5" s="182" t="s">
        <v>4</v>
      </c>
      <c r="O5" s="182" t="s">
        <v>4</v>
      </c>
      <c r="P5" s="182" t="s">
        <v>4</v>
      </c>
      <c r="Q5" s="182" t="s">
        <v>4</v>
      </c>
      <c r="R5" s="182" t="s">
        <v>4</v>
      </c>
      <c r="S5" s="182" t="s">
        <v>4</v>
      </c>
      <c r="T5" s="182" t="s">
        <v>4</v>
      </c>
    </row>
    <row r="6" spans="1:20" s="4" customFormat="1" ht="57" customHeight="1">
      <c r="A6" s="179" t="s">
        <v>4</v>
      </c>
      <c r="B6" s="180" t="s">
        <v>4</v>
      </c>
      <c r="C6" s="180" t="s">
        <v>4</v>
      </c>
      <c r="D6" s="181" t="s">
        <v>4</v>
      </c>
      <c r="E6" s="182" t="s">
        <v>4</v>
      </c>
      <c r="F6" s="19" t="s">
        <v>114</v>
      </c>
      <c r="G6" s="19" t="s">
        <v>115</v>
      </c>
      <c r="H6" s="19" t="s">
        <v>116</v>
      </c>
      <c r="I6" s="19" t="s">
        <v>117</v>
      </c>
      <c r="J6" s="19" t="s">
        <v>118</v>
      </c>
      <c r="K6" s="19" t="s">
        <v>114</v>
      </c>
      <c r="L6" s="19" t="s">
        <v>115</v>
      </c>
      <c r="M6" s="19" t="s">
        <v>119</v>
      </c>
      <c r="N6" s="19" t="s">
        <v>120</v>
      </c>
      <c r="O6" s="19" t="s">
        <v>121</v>
      </c>
      <c r="P6" s="19" t="s">
        <v>122</v>
      </c>
      <c r="Q6" s="19" t="s">
        <v>123</v>
      </c>
      <c r="R6" s="19" t="s">
        <v>124</v>
      </c>
      <c r="S6" s="19" t="s">
        <v>118</v>
      </c>
      <c r="T6" s="19" t="s">
        <v>125</v>
      </c>
    </row>
    <row r="7" spans="1:20" s="4" customFormat="1" ht="22.5" customHeight="1">
      <c r="A7" s="186" t="s">
        <v>126</v>
      </c>
      <c r="B7" s="187" t="s">
        <v>127</v>
      </c>
      <c r="C7" s="187" t="s">
        <v>128</v>
      </c>
      <c r="D7" s="23" t="s">
        <v>10</v>
      </c>
      <c r="E7" s="19" t="s">
        <v>11</v>
      </c>
      <c r="F7" s="19" t="s">
        <v>17</v>
      </c>
      <c r="G7" s="19" t="s">
        <v>12</v>
      </c>
      <c r="H7" s="19" t="s">
        <v>24</v>
      </c>
      <c r="I7" s="19" t="s">
        <v>28</v>
      </c>
      <c r="J7" s="19" t="s">
        <v>32</v>
      </c>
      <c r="K7" s="19" t="s">
        <v>36</v>
      </c>
      <c r="L7" s="19" t="s">
        <v>39</v>
      </c>
      <c r="M7" s="19" t="s">
        <v>42</v>
      </c>
      <c r="N7" s="19" t="s">
        <v>45</v>
      </c>
      <c r="O7" s="19" t="s">
        <v>48</v>
      </c>
      <c r="P7" s="19" t="s">
        <v>51</v>
      </c>
      <c r="Q7" s="19" t="s">
        <v>54</v>
      </c>
      <c r="R7" s="19" t="s">
        <v>57</v>
      </c>
      <c r="S7" s="19" t="s">
        <v>60</v>
      </c>
      <c r="T7" s="19" t="s">
        <v>63</v>
      </c>
    </row>
    <row r="8" spans="1:20" s="40" customFormat="1" ht="22.5" customHeight="1">
      <c r="A8" s="186" t="s">
        <v>4</v>
      </c>
      <c r="B8" s="187" t="s">
        <v>4</v>
      </c>
      <c r="C8" s="187" t="s">
        <v>4</v>
      </c>
      <c r="D8" s="23"/>
      <c r="E8" s="41">
        <f>F8+K8</f>
        <v>403.49342</v>
      </c>
      <c r="F8" s="42">
        <f>SUM(G8:J8)</f>
        <v>319.561559</v>
      </c>
      <c r="G8" s="43">
        <f>SUM(G9:G20)</f>
        <v>189.845297</v>
      </c>
      <c r="H8" s="44">
        <f>SUM(H9:H20)</f>
        <v>53.17226</v>
      </c>
      <c r="I8" s="45">
        <f>SUM(I9:I20)</f>
        <v>63.772002</v>
      </c>
      <c r="J8" s="46">
        <f>SUM(J9:J20)</f>
        <v>12.772</v>
      </c>
      <c r="K8" s="47">
        <f>SUM(L8:T8)</f>
        <v>83.931861</v>
      </c>
      <c r="L8" s="48">
        <f aca="true" t="shared" si="0" ref="L8:T8">SUM(L9:L20)</f>
        <v>0</v>
      </c>
      <c r="M8" s="49">
        <f t="shared" si="0"/>
        <v>63.801861</v>
      </c>
      <c r="N8" s="50">
        <f t="shared" si="0"/>
        <v>0</v>
      </c>
      <c r="O8" s="51">
        <f t="shared" si="0"/>
        <v>0</v>
      </c>
      <c r="P8" s="52">
        <f t="shared" si="0"/>
        <v>0</v>
      </c>
      <c r="Q8" s="53">
        <f t="shared" si="0"/>
        <v>0</v>
      </c>
      <c r="R8" s="54">
        <f t="shared" si="0"/>
        <v>0</v>
      </c>
      <c r="S8" s="55">
        <f t="shared" si="0"/>
        <v>20.13</v>
      </c>
      <c r="T8" s="56">
        <f t="shared" si="0"/>
        <v>0</v>
      </c>
    </row>
    <row r="9" spans="1:20" s="40" customFormat="1" ht="18" customHeight="1">
      <c r="A9" s="183" t="s">
        <v>147</v>
      </c>
      <c r="B9" s="184"/>
      <c r="C9" s="185"/>
      <c r="D9" s="38" t="s">
        <v>156</v>
      </c>
      <c r="E9" s="57">
        <f>F9+K9</f>
        <v>0</v>
      </c>
      <c r="F9" s="58">
        <f>SUM(G9:J9)</f>
        <v>0</v>
      </c>
      <c r="G9" s="59"/>
      <c r="H9" s="60"/>
      <c r="I9" s="61"/>
      <c r="J9" s="62"/>
      <c r="K9" s="63">
        <f>SUM(L9:T9)</f>
        <v>0</v>
      </c>
      <c r="L9" s="64"/>
      <c r="M9" s="65"/>
      <c r="N9" s="66"/>
      <c r="O9" s="67"/>
      <c r="P9" s="68"/>
      <c r="Q9" s="69"/>
      <c r="R9" s="70"/>
      <c r="S9" s="71"/>
      <c r="T9" s="72"/>
    </row>
    <row r="10" spans="1:20" s="40" customFormat="1" ht="18.75" customHeight="1">
      <c r="A10" s="183" t="s">
        <v>148</v>
      </c>
      <c r="B10" s="184"/>
      <c r="C10" s="185"/>
      <c r="D10" s="38" t="s">
        <v>157</v>
      </c>
      <c r="E10" s="73">
        <f aca="true" t="shared" si="1" ref="E10:E20">F10+K10</f>
        <v>0</v>
      </c>
      <c r="F10" s="74">
        <f aca="true" t="shared" si="2" ref="F10:F20">SUM(G10:J10)</f>
        <v>0</v>
      </c>
      <c r="G10" s="75"/>
      <c r="H10" s="76"/>
      <c r="I10" s="77"/>
      <c r="J10" s="78"/>
      <c r="K10" s="63">
        <f aca="true" t="shared" si="3" ref="K10:K20">SUM(L10:T10)</f>
        <v>0</v>
      </c>
      <c r="L10" s="79"/>
      <c r="M10" s="80"/>
      <c r="N10" s="81"/>
      <c r="O10" s="82"/>
      <c r="P10" s="83"/>
      <c r="Q10" s="84"/>
      <c r="R10" s="85"/>
      <c r="S10" s="86"/>
      <c r="T10" s="87"/>
    </row>
    <row r="11" spans="1:20" s="40" customFormat="1" ht="22.5" customHeight="1">
      <c r="A11" s="183" t="s">
        <v>149</v>
      </c>
      <c r="B11" s="184"/>
      <c r="C11" s="185"/>
      <c r="D11" s="38" t="s">
        <v>129</v>
      </c>
      <c r="E11" s="88">
        <f t="shared" si="1"/>
        <v>224</v>
      </c>
      <c r="F11" s="89">
        <f t="shared" si="2"/>
        <v>224</v>
      </c>
      <c r="G11" s="90">
        <v>189.845297</v>
      </c>
      <c r="H11" s="91">
        <v>13.412015</v>
      </c>
      <c r="I11" s="92">
        <v>20.742688</v>
      </c>
      <c r="J11" s="93"/>
      <c r="K11" s="63">
        <f t="shared" si="3"/>
        <v>0</v>
      </c>
      <c r="L11" s="94"/>
      <c r="M11" s="95"/>
      <c r="N11" s="96"/>
      <c r="O11" s="97"/>
      <c r="P11" s="98"/>
      <c r="Q11" s="99"/>
      <c r="R11" s="100"/>
      <c r="S11" s="101"/>
      <c r="T11" s="102"/>
    </row>
    <row r="12" spans="1:20" s="40" customFormat="1" ht="22.5" customHeight="1">
      <c r="A12" s="183" t="s">
        <v>150</v>
      </c>
      <c r="B12" s="184"/>
      <c r="C12" s="185"/>
      <c r="D12" s="38" t="s">
        <v>158</v>
      </c>
      <c r="E12" s="103">
        <f t="shared" si="1"/>
        <v>2</v>
      </c>
      <c r="F12" s="104">
        <f t="shared" si="2"/>
        <v>2</v>
      </c>
      <c r="G12" s="105"/>
      <c r="H12" s="106">
        <v>2</v>
      </c>
      <c r="I12" s="107"/>
      <c r="J12" s="108"/>
      <c r="K12" s="63">
        <f t="shared" si="3"/>
        <v>0</v>
      </c>
      <c r="L12" s="109"/>
      <c r="M12" s="110"/>
      <c r="N12" s="111"/>
      <c r="O12" s="112"/>
      <c r="P12" s="113"/>
      <c r="Q12" s="114"/>
      <c r="R12" s="115"/>
      <c r="S12" s="116"/>
      <c r="T12" s="117"/>
    </row>
    <row r="13" spans="1:20" s="40" customFormat="1" ht="22.5" customHeight="1">
      <c r="A13" s="183" t="s">
        <v>151</v>
      </c>
      <c r="B13" s="184"/>
      <c r="C13" s="185"/>
      <c r="D13" s="38" t="s">
        <v>159</v>
      </c>
      <c r="E13" s="118">
        <f t="shared" si="1"/>
        <v>3</v>
      </c>
      <c r="F13" s="119">
        <f t="shared" si="2"/>
        <v>3</v>
      </c>
      <c r="G13" s="120"/>
      <c r="H13" s="106">
        <v>3</v>
      </c>
      <c r="I13" s="121"/>
      <c r="J13" s="122"/>
      <c r="K13" s="63">
        <f t="shared" si="3"/>
        <v>0</v>
      </c>
      <c r="L13" s="123"/>
      <c r="M13" s="124"/>
      <c r="N13" s="125"/>
      <c r="O13" s="126"/>
      <c r="P13" s="127"/>
      <c r="Q13" s="128"/>
      <c r="R13" s="129"/>
      <c r="S13" s="130"/>
      <c r="T13" s="131"/>
    </row>
    <row r="14" spans="1:20" s="40" customFormat="1" ht="22.5" customHeight="1">
      <c r="A14" s="183" t="s">
        <v>152</v>
      </c>
      <c r="B14" s="184"/>
      <c r="C14" s="185"/>
      <c r="D14" s="38" t="s">
        <v>160</v>
      </c>
      <c r="E14" s="132">
        <f t="shared" si="1"/>
        <v>4</v>
      </c>
      <c r="F14" s="133">
        <f t="shared" si="2"/>
        <v>4</v>
      </c>
      <c r="G14" s="134"/>
      <c r="H14" s="135">
        <v>4</v>
      </c>
      <c r="I14" s="136"/>
      <c r="J14" s="137"/>
      <c r="K14" s="63">
        <f t="shared" si="3"/>
        <v>0</v>
      </c>
      <c r="L14" s="138"/>
      <c r="M14" s="139"/>
      <c r="N14" s="140"/>
      <c r="O14" s="141"/>
      <c r="P14" s="142"/>
      <c r="Q14" s="143"/>
      <c r="R14" s="144"/>
      <c r="S14" s="145"/>
      <c r="T14" s="146"/>
    </row>
    <row r="15" spans="1:20" s="40" customFormat="1" ht="16.5" customHeight="1">
      <c r="A15" s="183" t="s">
        <v>140</v>
      </c>
      <c r="B15" s="184"/>
      <c r="C15" s="185"/>
      <c r="D15" s="38" t="s">
        <v>141</v>
      </c>
      <c r="E15" s="147">
        <f t="shared" si="1"/>
        <v>0</v>
      </c>
      <c r="F15" s="148">
        <f t="shared" si="2"/>
        <v>0</v>
      </c>
      <c r="G15" s="149"/>
      <c r="H15" s="150"/>
      <c r="I15" s="151"/>
      <c r="J15" s="152"/>
      <c r="K15" s="63">
        <f t="shared" si="3"/>
        <v>0</v>
      </c>
      <c r="L15" s="153"/>
      <c r="M15" s="154"/>
      <c r="N15" s="155"/>
      <c r="O15" s="156"/>
      <c r="P15" s="157"/>
      <c r="Q15" s="158"/>
      <c r="R15" s="159"/>
      <c r="S15" s="160"/>
      <c r="T15" s="161"/>
    </row>
    <row r="16" spans="1:20" s="40" customFormat="1" ht="16.5" customHeight="1">
      <c r="A16" s="183" t="s">
        <v>142</v>
      </c>
      <c r="B16" s="184"/>
      <c r="C16" s="185"/>
      <c r="D16" s="38" t="s">
        <v>143</v>
      </c>
      <c r="E16" s="147">
        <f t="shared" si="1"/>
        <v>0</v>
      </c>
      <c r="F16" s="148">
        <f t="shared" si="2"/>
        <v>0</v>
      </c>
      <c r="G16" s="149"/>
      <c r="H16" s="150"/>
      <c r="I16" s="151"/>
      <c r="J16" s="152"/>
      <c r="K16" s="63">
        <f t="shared" si="3"/>
        <v>0</v>
      </c>
      <c r="L16" s="153"/>
      <c r="M16" s="154"/>
      <c r="N16" s="155"/>
      <c r="O16" s="156"/>
      <c r="P16" s="157"/>
      <c r="Q16" s="158"/>
      <c r="R16" s="159"/>
      <c r="S16" s="160"/>
      <c r="T16" s="161"/>
    </row>
    <row r="17" spans="1:20" s="40" customFormat="1" ht="22.5" customHeight="1">
      <c r="A17" s="183" t="s">
        <v>144</v>
      </c>
      <c r="B17" s="184"/>
      <c r="C17" s="185"/>
      <c r="D17" s="38" t="s">
        <v>145</v>
      </c>
      <c r="E17" s="147">
        <f t="shared" si="1"/>
        <v>43.029314</v>
      </c>
      <c r="F17" s="148">
        <f t="shared" si="2"/>
        <v>43.029314</v>
      </c>
      <c r="G17" s="149"/>
      <c r="H17" s="150"/>
      <c r="I17" s="151">
        <v>43.029314</v>
      </c>
      <c r="J17" s="152"/>
      <c r="K17" s="63">
        <f t="shared" si="3"/>
        <v>0</v>
      </c>
      <c r="L17" s="153"/>
      <c r="M17" s="154"/>
      <c r="N17" s="155"/>
      <c r="O17" s="156"/>
      <c r="P17" s="157"/>
      <c r="Q17" s="158"/>
      <c r="R17" s="159"/>
      <c r="S17" s="160"/>
      <c r="T17" s="161"/>
    </row>
    <row r="18" spans="1:20" s="40" customFormat="1" ht="18" customHeight="1">
      <c r="A18" s="183" t="s">
        <v>153</v>
      </c>
      <c r="B18" s="184"/>
      <c r="C18" s="185"/>
      <c r="D18" s="38" t="s">
        <v>161</v>
      </c>
      <c r="E18" s="147">
        <f t="shared" si="1"/>
        <v>0</v>
      </c>
      <c r="F18" s="148">
        <f t="shared" si="2"/>
        <v>0</v>
      </c>
      <c r="G18" s="149"/>
      <c r="H18" s="150"/>
      <c r="I18" s="151"/>
      <c r="J18" s="152"/>
      <c r="K18" s="63">
        <f t="shared" si="3"/>
        <v>0</v>
      </c>
      <c r="L18" s="153"/>
      <c r="M18" s="154"/>
      <c r="N18" s="155"/>
      <c r="O18" s="156"/>
      <c r="P18" s="157"/>
      <c r="Q18" s="158"/>
      <c r="R18" s="159"/>
      <c r="S18" s="160"/>
      <c r="T18" s="161"/>
    </row>
    <row r="19" spans="1:20" s="40" customFormat="1" ht="16.5" customHeight="1">
      <c r="A19" s="183" t="s">
        <v>154</v>
      </c>
      <c r="B19" s="184"/>
      <c r="C19" s="185"/>
      <c r="D19" s="38" t="s">
        <v>161</v>
      </c>
      <c r="E19" s="147">
        <f t="shared" si="1"/>
        <v>0</v>
      </c>
      <c r="F19" s="148">
        <f t="shared" si="2"/>
        <v>0</v>
      </c>
      <c r="G19" s="149"/>
      <c r="H19" s="150"/>
      <c r="I19" s="151"/>
      <c r="J19" s="152"/>
      <c r="K19" s="63">
        <f t="shared" si="3"/>
        <v>0</v>
      </c>
      <c r="L19" s="153"/>
      <c r="M19" s="154"/>
      <c r="N19" s="155"/>
      <c r="O19" s="156"/>
      <c r="P19" s="157"/>
      <c r="Q19" s="158"/>
      <c r="R19" s="159"/>
      <c r="S19" s="160"/>
      <c r="T19" s="161"/>
    </row>
    <row r="20" spans="1:20" s="40" customFormat="1" ht="22.5" customHeight="1">
      <c r="A20" s="183" t="s">
        <v>155</v>
      </c>
      <c r="B20" s="184"/>
      <c r="C20" s="185"/>
      <c r="D20" s="39" t="s">
        <v>162</v>
      </c>
      <c r="E20" s="147">
        <f t="shared" si="1"/>
        <v>127.464106</v>
      </c>
      <c r="F20" s="148">
        <f t="shared" si="2"/>
        <v>43.532245</v>
      </c>
      <c r="G20" s="162"/>
      <c r="H20" s="163">
        <v>30.760245</v>
      </c>
      <c r="I20" s="164"/>
      <c r="J20" s="165">
        <v>12.772</v>
      </c>
      <c r="K20" s="63">
        <f t="shared" si="3"/>
        <v>83.931861</v>
      </c>
      <c r="L20" s="166"/>
      <c r="M20" s="167">
        <v>63.801861</v>
      </c>
      <c r="N20" s="168"/>
      <c r="O20" s="169"/>
      <c r="P20" s="170"/>
      <c r="Q20" s="171"/>
      <c r="R20" s="172"/>
      <c r="S20" s="173">
        <v>20.13</v>
      </c>
      <c r="T20" s="174"/>
    </row>
    <row r="21" spans="1:20" s="16" customFormat="1" ht="22.5" customHeight="1">
      <c r="A21" s="188" t="s">
        <v>146</v>
      </c>
      <c r="B21" s="189" t="s">
        <v>4</v>
      </c>
      <c r="C21" s="189" t="s">
        <v>4</v>
      </c>
      <c r="D21" s="189" t="s">
        <v>4</v>
      </c>
      <c r="E21" s="189" t="s">
        <v>4</v>
      </c>
      <c r="F21" s="189" t="s">
        <v>4</v>
      </c>
      <c r="G21" s="189" t="s">
        <v>4</v>
      </c>
      <c r="H21" s="189" t="s">
        <v>4</v>
      </c>
      <c r="I21" s="189" t="s">
        <v>4</v>
      </c>
      <c r="J21" s="189" t="s">
        <v>4</v>
      </c>
      <c r="K21" s="189" t="s">
        <v>4</v>
      </c>
      <c r="L21" s="189" t="s">
        <v>4</v>
      </c>
      <c r="M21" s="189" t="s">
        <v>4</v>
      </c>
      <c r="N21" s="189" t="s">
        <v>4</v>
      </c>
      <c r="O21" s="189" t="s">
        <v>4</v>
      </c>
      <c r="P21" s="189" t="s">
        <v>4</v>
      </c>
      <c r="Q21" s="189" t="s">
        <v>4</v>
      </c>
      <c r="R21" s="189" t="s">
        <v>4</v>
      </c>
      <c r="S21" s="189" t="s">
        <v>4</v>
      </c>
      <c r="T21" s="189" t="s">
        <v>4</v>
      </c>
    </row>
  </sheetData>
  <mergeCells count="22">
    <mergeCell ref="A21:T21"/>
    <mergeCell ref="A9:C9"/>
    <mergeCell ref="A12:C12"/>
    <mergeCell ref="A11:C11"/>
    <mergeCell ref="A13:C13"/>
    <mergeCell ref="A14:C14"/>
    <mergeCell ref="A10:C10"/>
    <mergeCell ref="A15:C15"/>
    <mergeCell ref="A20:C20"/>
    <mergeCell ref="A16:C16"/>
    <mergeCell ref="A17:C17"/>
    <mergeCell ref="A18:C18"/>
    <mergeCell ref="A19:C19"/>
    <mergeCell ref="A7:A8"/>
    <mergeCell ref="B7:B8"/>
    <mergeCell ref="C7:C8"/>
    <mergeCell ref="A2:T2"/>
    <mergeCell ref="A5:C6"/>
    <mergeCell ref="D5:D6"/>
    <mergeCell ref="E5:E6"/>
    <mergeCell ref="F5:J5"/>
    <mergeCell ref="K5:T5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A19" sqref="A19"/>
    </sheetView>
  </sheetViews>
  <sheetFormatPr defaultColWidth="9.00390625" defaultRowHeight="14.25"/>
  <cols>
    <col min="1" max="1" width="47.125" style="0" customWidth="1"/>
    <col min="2" max="2" width="28.375" style="0" customWidth="1"/>
  </cols>
  <sheetData>
    <row r="1" spans="1:2" s="30" customFormat="1" ht="30" customHeight="1">
      <c r="A1" s="28" t="s">
        <v>130</v>
      </c>
      <c r="B1" s="29"/>
    </row>
    <row r="2" spans="1:2" s="30" customFormat="1" ht="30" customHeight="1">
      <c r="A2" s="190" t="s">
        <v>164</v>
      </c>
      <c r="B2" s="190"/>
    </row>
    <row r="3" s="30" customFormat="1" ht="21" customHeight="1">
      <c r="B3" s="29"/>
    </row>
    <row r="4" spans="1:2" s="33" customFormat="1" ht="21.75" customHeight="1">
      <c r="A4" s="31" t="s">
        <v>1</v>
      </c>
      <c r="B4" s="32" t="s">
        <v>131</v>
      </c>
    </row>
    <row r="5" spans="1:2" s="33" customFormat="1" ht="30" customHeight="1">
      <c r="A5" s="34" t="s">
        <v>132</v>
      </c>
      <c r="B5" s="35" t="s">
        <v>133</v>
      </c>
    </row>
    <row r="6" spans="1:2" s="33" customFormat="1" ht="30" customHeight="1">
      <c r="A6" s="35" t="s">
        <v>134</v>
      </c>
      <c r="B6" s="36">
        <f>B7+B8+B9</f>
        <v>22</v>
      </c>
    </row>
    <row r="7" spans="1:2" s="33" customFormat="1" ht="30" customHeight="1">
      <c r="A7" s="37" t="s">
        <v>135</v>
      </c>
      <c r="B7" s="35"/>
    </row>
    <row r="8" spans="1:2" s="33" customFormat="1" ht="30" customHeight="1">
      <c r="A8" s="37" t="s">
        <v>136</v>
      </c>
      <c r="B8" s="35">
        <v>10</v>
      </c>
    </row>
    <row r="9" spans="1:2" s="33" customFormat="1" ht="30" customHeight="1">
      <c r="A9" s="37" t="s">
        <v>137</v>
      </c>
      <c r="B9" s="35">
        <v>12</v>
      </c>
    </row>
    <row r="10" spans="1:2" s="33" customFormat="1" ht="30" customHeight="1">
      <c r="A10" s="37" t="s">
        <v>138</v>
      </c>
      <c r="B10" s="35">
        <v>12</v>
      </c>
    </row>
    <row r="11" spans="1:2" s="33" customFormat="1" ht="30" customHeight="1">
      <c r="A11" s="37" t="s">
        <v>139</v>
      </c>
      <c r="B11" s="35"/>
    </row>
    <row r="12" spans="1:2" s="33" customFormat="1" ht="30" customHeight="1">
      <c r="A12" s="37"/>
      <c r="B12" s="35"/>
    </row>
  </sheetData>
  <mergeCells count="1">
    <mergeCell ref="A2:B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江西省赣州市全南县</dc:creator>
  <cp:keywords/>
  <dc:description/>
  <cp:lastModifiedBy>微软用户</cp:lastModifiedBy>
  <cp:lastPrinted>2015-09-25T00:52:10Z</cp:lastPrinted>
  <dcterms:created xsi:type="dcterms:W3CDTF">2015-09-21T02:17:57Z</dcterms:created>
  <dcterms:modified xsi:type="dcterms:W3CDTF">2015-10-09T08:38:24Z</dcterms:modified>
  <cp:category/>
  <cp:version/>
  <cp:contentType/>
  <cp:contentStatus/>
</cp:coreProperties>
</file>