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'封面'!$A$1:$O$17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'部门收入总表'!$A$1:$O$17</definedName>
    <definedName name="_xlnm.Print_Titles" localSheetId="3">'部门支出总表'!$A:$H,'部门支出总表'!$1:$6</definedName>
    <definedName name="_xlnm.Print_Area" localSheetId="3">'部门支出总表'!$A$1:$H$17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'一般公共预算支出表'!$A$1:$E$17</definedName>
    <definedName name="_xlnm.Print_Titles" localSheetId="6">'一般公共预算基本支出表'!$A:$E,'一般公共预算基本支出表'!$1:$6</definedName>
    <definedName name="_xlnm.Print_Area" localSheetId="6">'一般公共预算基本支出表'!$A$1:$E$29</definedName>
    <definedName name="_xlnm.Print_Titles" localSheetId="7">'三公表'!$A:$G,'三公表'!$1:$5</definedName>
    <definedName name="_xlnm.Print_Area" localSheetId="7">'三公表'!$A$1:$G$20</definedName>
    <definedName name="_xlnm.Print_Titles" localSheetId="8">'政府性基金'!$A:$E,'政府性基金'!$1:$6</definedName>
    <definedName name="_xlnm.Print_Area" localSheetId="8">'政府性基金'!$A$1:$E$17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'财拨总表（引用）'!$A$1:$D$18</definedName>
  </definedNames>
  <calcPr fullCalcOnLoad="1"/>
</workbook>
</file>

<file path=xl/sharedStrings.xml><?xml version="1.0" encoding="utf-8"?>
<sst xmlns="http://schemas.openxmlformats.org/spreadsheetml/2006/main" count="275" uniqueCount="162">
  <si>
    <t>总计</t>
  </si>
  <si>
    <t>2019年部门预算表</t>
  </si>
  <si>
    <t>部门名称：</t>
  </si>
  <si>
    <t>全南县司法局</t>
  </si>
  <si>
    <t>编制日期：</t>
  </si>
  <si>
    <t>编制单位：</t>
  </si>
  <si>
    <t>单位负责人签章：</t>
  </si>
  <si>
    <t>财务负责人签章：</t>
  </si>
  <si>
    <t>黄平</t>
  </si>
  <si>
    <t>制表人签章：</t>
  </si>
  <si>
    <t>收支预算总表</t>
  </si>
  <si>
    <t>填报单位:208001全南县司法局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</si>
  <si>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</si>
  <si>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</si>
  <si>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</si>
  <si>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</si>
  <si>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</si>
  <si>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</si>
  <si>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</si>
  <si>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</si>
  <si>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</si>
  <si>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</si>
  <si>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</si>
  <si>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</si>
  <si>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</si>
  <si>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</si>
  <si>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</si>
  <si>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</si>
  <si>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</si>
  <si>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</si>
  <si>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</si>
  <si>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</si>
  <si>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</si>
  <si>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</si>
  <si>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</si>
  <si>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</si>
  <si>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</si>
  <si>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</si>
  <si>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</si>
  <si>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</si>
  <si>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</si>
  <si>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</si>
  <si>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</si>
  <si>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</si>
  <si>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</si>
  <si>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</si>
  <si>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</si>
  <si>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</si>
  <si>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</si>
  <si>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</si>
  <si>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</si>
  <si>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</si>
  <si>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</si>
  <si>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</si>
  <si>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</si>
  <si>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</si>
  <si>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</si>
  <si>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</si>
  <si>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2080501</t>
  </si>
  <si>
    <t>　　归口管理的行政单位离退休</t>
  </si>
  <si>
    <t>204</t>
  </si>
  <si>
    <t>公共安全支出</t>
  </si>
  <si>
    <t>　06</t>
  </si>
  <si>
    <t>　司法</t>
  </si>
  <si>
    <t>　　2040612</t>
  </si>
  <si>
    <t>　　法制建设</t>
  </si>
  <si>
    <t>　　2040610</t>
  </si>
  <si>
    <t>　　社区矫正</t>
  </si>
  <si>
    <t>　　2040607</t>
  </si>
  <si>
    <t>　　法律援助</t>
  </si>
  <si>
    <t>　　2040606</t>
  </si>
  <si>
    <t>　　律师公证管理</t>
  </si>
  <si>
    <t>　　2040605</t>
  </si>
  <si>
    <t>　　普法宣传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</si>
  <si>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</si>
  <si>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</si>
  <si>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</si>
  <si>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</si>
  <si>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</si>
  <si>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</si>
  <si>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</si>
  <si>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</si>
  <si>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</si>
  <si>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　2040601</t>
  </si>
  <si>
    <t>　　行政运行</t>
  </si>
  <si>
    <t>　　2040604</t>
  </si>
  <si>
    <t>　　基层司法业务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</si>
  <si>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</si>
  <si>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</si>
  <si>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</si>
  <si>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</si>
  <si>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</si>
  <si>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</si>
  <si>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</si>
  <si>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</si>
  <si>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</si>
  <si>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</si>
  <si>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</si>
  <si>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</si>
  <si>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</si>
  <si>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</si>
  <si>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</si>
  <si>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</si>
  <si>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</si>
  <si>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</si>
  <si>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</si>
  <si>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</si>
  <si>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</si>
  <si>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</si>
  <si>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</si>
  <si>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</si>
  <si>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</si>
  <si>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</si>
  <si>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</si>
  <si>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</si>
  <si>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</si>
  <si>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</si>
  <si>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</si>
  <si>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</si>
  <si>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</si>
  <si>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</si>
  <si>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</si>
  <si>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</si>
  <si>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</si>
  <si>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</si>
  <si>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</si>
  <si>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</si>
  <si>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</si>
  <si>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</si>
  <si>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</si>
  <si>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</si>
  <si>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</si>
  <si>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</si>
  <si>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</si>
  <si>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</si>
  <si>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</si>
  <si>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</si>
  <si>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</si>
  <si>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</si>
  <si>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</si>
  <si>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</si>
  <si>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</si>
  <si>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</si>
  <si>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</si>
  <si>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</si>
  <si>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</si>
  <si>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</si>
  <si>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</si>
  <si>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</si>
  <si>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</si>
  <si>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</si>
  <si>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</si>
  <si>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</si>
  <si>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</si>
  <si>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</si>
  <si>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</si>
  <si>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</si>
  <si>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司法局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</si>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</sst>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60" workbookViewId="0" topLeftCell="A1">
      <selection activeCell="I13" sqref="I13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5">
      <c r="A1" s="67"/>
      <c r="S1" s="11"/>
      <c r="T1" s="79" t="s">
        <v>0</v>
      </c>
    </row>
    <row r="2" s="1" customFormat="1" ht="42" customHeight="1">
      <c r="S2" s="11"/>
    </row>
    <row r="3" spans="1:19" s="1" customFormat="1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R3" s="11"/>
      <c r="S3" s="11"/>
    </row>
    <row r="4" spans="2:18" s="1" customFormat="1" ht="38.25" customHeight="1">
      <c r="B4" s="69"/>
      <c r="C4" s="69"/>
      <c r="D4" s="69"/>
      <c r="E4" s="69"/>
      <c r="F4" s="70"/>
      <c r="G4" s="70"/>
      <c r="H4" s="69"/>
      <c r="I4" s="69"/>
      <c r="J4" s="69"/>
      <c r="K4" s="69"/>
      <c r="L4" s="69"/>
      <c r="M4" s="69"/>
      <c r="N4" s="69"/>
      <c r="O4" s="69"/>
      <c r="P4" s="11"/>
      <c r="Q4" s="11"/>
      <c r="R4" s="11"/>
    </row>
    <row r="5" spans="1:16" s="1" customFormat="1" ht="15">
      <c r="A5" s="11"/>
      <c r="B5" s="11"/>
      <c r="F5" s="11"/>
      <c r="G5" s="11"/>
      <c r="J5" s="11"/>
      <c r="K5" s="11"/>
      <c r="L5" s="11"/>
      <c r="P5" s="11"/>
    </row>
    <row r="6" spans="2:16" s="1" customFormat="1" ht="25.5" customHeight="1">
      <c r="B6" s="11"/>
      <c r="F6" s="71" t="s">
        <v>2</v>
      </c>
      <c r="G6" s="71"/>
      <c r="H6" s="72"/>
      <c r="I6" s="72" t="s">
        <v>3</v>
      </c>
      <c r="J6" s="72"/>
      <c r="K6" s="77"/>
      <c r="L6" s="72"/>
      <c r="M6" s="77"/>
      <c r="P6" s="11"/>
    </row>
    <row r="7" spans="2:13" s="1" customFormat="1" ht="22.5">
      <c r="B7" s="11"/>
      <c r="C7" s="11"/>
      <c r="F7" s="71"/>
      <c r="G7" s="71"/>
      <c r="H7" s="71"/>
      <c r="I7" s="71"/>
      <c r="J7" s="71"/>
      <c r="K7" s="71"/>
      <c r="L7" s="71"/>
      <c r="M7" s="71"/>
    </row>
    <row r="8" spans="3:13" s="1" customFormat="1" ht="22.5">
      <c r="C8" s="11"/>
      <c r="F8" s="71"/>
      <c r="G8" s="71"/>
      <c r="H8" s="71"/>
      <c r="I8" s="71"/>
      <c r="J8" s="71"/>
      <c r="K8" s="71"/>
      <c r="L8" s="71"/>
      <c r="M8" s="71"/>
    </row>
    <row r="9" spans="3:254" s="1" customFormat="1" ht="22.5">
      <c r="C9" s="11"/>
      <c r="D9" s="11"/>
      <c r="F9" s="71"/>
      <c r="G9" s="71"/>
      <c r="H9" s="71"/>
      <c r="I9" s="71"/>
      <c r="J9" s="71"/>
      <c r="K9" s="71"/>
      <c r="L9" s="71"/>
      <c r="M9" s="71"/>
      <c r="IR9" s="11"/>
      <c r="IS9" s="11"/>
      <c r="IT9" s="80"/>
    </row>
    <row r="10" spans="4:254" s="1" customFormat="1" ht="24.75" customHeight="1">
      <c r="D10" s="11"/>
      <c r="F10" s="73" t="s">
        <v>4</v>
      </c>
      <c r="G10" s="71"/>
      <c r="H10" s="74">
        <v>43464</v>
      </c>
      <c r="I10" s="74"/>
      <c r="J10" s="74"/>
      <c r="K10" s="74"/>
      <c r="L10" s="71"/>
      <c r="M10" s="71"/>
      <c r="IR10" s="11"/>
      <c r="IT10" s="11"/>
    </row>
    <row r="11" spans="6:254" s="1" customFormat="1" ht="22.5">
      <c r="F11" s="71"/>
      <c r="G11" s="71"/>
      <c r="H11" s="71"/>
      <c r="I11" s="71"/>
      <c r="J11" s="71"/>
      <c r="K11" s="71"/>
      <c r="L11" s="71"/>
      <c r="M11" s="71"/>
      <c r="IR11" s="11"/>
      <c r="IT11" s="11"/>
    </row>
    <row r="12" spans="6:255" s="1" customFormat="1" ht="22.5">
      <c r="F12" s="71"/>
      <c r="G12" s="71"/>
      <c r="H12" s="71"/>
      <c r="I12" s="71"/>
      <c r="J12" s="71"/>
      <c r="K12" s="71"/>
      <c r="L12" s="71"/>
      <c r="M12" s="71"/>
      <c r="IT12" s="11"/>
      <c r="IU12" s="11"/>
    </row>
    <row r="13" spans="6:255" s="1" customFormat="1" ht="24.75" customHeight="1">
      <c r="F13" s="71" t="s">
        <v>5</v>
      </c>
      <c r="G13" s="71"/>
      <c r="H13" s="72"/>
      <c r="I13" s="72"/>
      <c r="J13" s="72" t="s">
        <v>3</v>
      </c>
      <c r="K13" s="77"/>
      <c r="L13" s="77"/>
      <c r="M13" s="77"/>
      <c r="IU13" s="11"/>
    </row>
    <row r="14" spans="9:255" s="1" customFormat="1" ht="15">
      <c r="I14" s="11"/>
      <c r="J14" s="11"/>
      <c r="K14" s="11"/>
      <c r="IU14" s="11"/>
    </row>
    <row r="15" spans="9:255" s="1" customFormat="1" ht="32.25" customHeight="1">
      <c r="I15" s="11"/>
      <c r="K15" s="11"/>
      <c r="IU15" s="11"/>
    </row>
    <row r="16" s="1" customFormat="1" ht="15">
      <c r="K16" s="11"/>
    </row>
    <row r="17" spans="1:15" s="1" customFormat="1" ht="31.5" customHeight="1">
      <c r="A17" s="75" t="s">
        <v>6</v>
      </c>
      <c r="B17" s="75"/>
      <c r="C17" s="75"/>
      <c r="D17" s="75"/>
      <c r="E17" s="76"/>
      <c r="F17" s="75"/>
      <c r="G17" s="75" t="s">
        <v>7</v>
      </c>
      <c r="H17" s="75"/>
      <c r="I17" s="76"/>
      <c r="J17" s="76" t="s">
        <v>8</v>
      </c>
      <c r="K17" s="75"/>
      <c r="L17" s="75"/>
      <c r="M17" s="75" t="s">
        <v>9</v>
      </c>
      <c r="N17" s="75"/>
      <c r="O17" s="78"/>
    </row>
    <row r="18" s="1" customFormat="1" ht="30" customHeight="1"/>
    <row r="19" s="1" customFormat="1" ht="15"/>
    <row r="20" s="1" customFormat="1" ht="15"/>
    <row r="21" s="1" customFormat="1" ht="15"/>
    <row r="22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2">
    <mergeCell ref="A3:O3"/>
    <mergeCell ref="H10:K10"/>
  </mergeCells>
  <printOptions horizontalCentered="1"/>
  <pageMargins left="0.39" right="0.39" top="0.7900000000000001" bottom="0.7900000000000001" header="0.5" footer="0.59"/>
  <pageSetup firstPageNumber="495" useFirstPageNumber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K34" sqref="K3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159</v>
      </c>
      <c r="B2" s="2"/>
      <c r="C2" s="2"/>
    </row>
    <row r="3" s="1" customFormat="1" ht="17.25" customHeight="1"/>
    <row r="4" spans="1:3" s="1" customFormat="1" ht="15.75" customHeight="1">
      <c r="A4" s="3" t="s">
        <v>160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4098922</v>
      </c>
      <c r="C7" s="12"/>
      <c r="D7" s="11"/>
      <c r="F7" s="11"/>
    </row>
    <row r="8" spans="1:3" s="1" customFormat="1" ht="27.75" customHeight="1">
      <c r="A8" s="6" t="s">
        <v>61</v>
      </c>
      <c r="B8" s="7">
        <v>4011273</v>
      </c>
      <c r="C8" s="12"/>
    </row>
    <row r="9" spans="1:3" s="1" customFormat="1" ht="37.5" customHeight="1">
      <c r="A9" s="6" t="s">
        <v>55</v>
      </c>
      <c r="B9" s="7">
        <v>87649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7900000000000001" bottom="0.7900000000000001" header="0.5" footer="0.59"/>
  <pageSetup firstPageNumber="495" useFirstPageNumber="1" horizontalDpi="300" verticalDpi="3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D18" sqref="D1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160</v>
      </c>
      <c r="B4" s="4" t="s">
        <v>40</v>
      </c>
      <c r="C4" s="4" t="s">
        <v>89</v>
      </c>
      <c r="D4" s="4" t="s">
        <v>90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3749930</v>
      </c>
      <c r="C7" s="8">
        <v>3749930</v>
      </c>
      <c r="D7" s="7"/>
    </row>
    <row r="8" spans="1:4" s="1" customFormat="1" ht="37.5" customHeight="1">
      <c r="A8" s="6" t="s">
        <v>61</v>
      </c>
      <c r="B8" s="7">
        <v>3681889</v>
      </c>
      <c r="C8" s="8">
        <v>3681889</v>
      </c>
      <c r="D8" s="7"/>
    </row>
    <row r="9" spans="1:4" s="1" customFormat="1" ht="37.5" customHeight="1">
      <c r="A9" s="6" t="s">
        <v>55</v>
      </c>
      <c r="B9" s="7">
        <v>68041</v>
      </c>
      <c r="C9" s="8">
        <v>68041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7900000000000001" bottom="0.7900000000000001" header="0.5" footer="0.59"/>
  <pageSetup firstPageNumber="495" useFirstPageNumber="1" horizontalDpi="300" verticalDpi="3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63"/>
  <sheetViews>
    <sheetView showGridLines="0" showZeros="0" view="pageBreakPreview" zoomScale="60" workbookViewId="0" topLeftCell="A1">
      <selection activeCell="A16" sqref="A16:IV4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42.140625" style="1" customWidth="1"/>
    <col min="4" max="4" width="25.00390625" style="1" customWidth="1"/>
    <col min="5" max="254" width="9.140625" style="1" customWidth="1"/>
  </cols>
  <sheetData>
    <row r="2" spans="1:4" s="1" customFormat="1" ht="29.25" customHeight="1">
      <c r="A2" s="14" t="s">
        <v>10</v>
      </c>
      <c r="B2" s="14"/>
      <c r="C2" s="14"/>
      <c r="D2" s="14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4" t="s">
        <v>18</v>
      </c>
      <c r="B6" s="35">
        <v>3749930</v>
      </c>
      <c r="C6" s="58" t="str">
        <f>'支出总表（引用）'!A8</f>
        <v>公共安全支出</v>
      </c>
      <c r="D6" s="59">
        <f>'支出总表（引用）'!B8</f>
        <v>4011273</v>
      </c>
    </row>
    <row r="7" spans="1:4" s="1" customFormat="1" ht="17.25" customHeight="1">
      <c r="A7" s="34" t="s">
        <v>19</v>
      </c>
      <c r="B7" s="35">
        <v>3749930</v>
      </c>
      <c r="C7" s="58" t="str">
        <f>'支出总表（引用）'!A9</f>
        <v>社会保障和就业支出</v>
      </c>
      <c r="D7" s="59">
        <f>'支出总表（引用）'!B9</f>
        <v>87649</v>
      </c>
    </row>
    <row r="8" spans="1:4" s="1" customFormat="1" ht="17.25" customHeight="1">
      <c r="A8" s="34" t="s">
        <v>20</v>
      </c>
      <c r="B8" s="35"/>
      <c r="C8" s="58">
        <f>'支出总表（引用）'!A10</f>
        <v>0</v>
      </c>
      <c r="D8" s="59">
        <f>'支出总表（引用）'!B10</f>
        <v>0</v>
      </c>
    </row>
    <row r="9" spans="1:4" s="1" customFormat="1" ht="17.25" customHeight="1">
      <c r="A9" s="34" t="s">
        <v>21</v>
      </c>
      <c r="B9" s="35"/>
      <c r="C9" s="58">
        <f>'支出总表（引用）'!A11</f>
        <v>0</v>
      </c>
      <c r="D9" s="59">
        <f>'支出总表（引用）'!B11</f>
        <v>0</v>
      </c>
    </row>
    <row r="10" spans="1:4" s="1" customFormat="1" ht="17.25" customHeight="1">
      <c r="A10" s="34" t="s">
        <v>22</v>
      </c>
      <c r="B10" s="35"/>
      <c r="C10" s="58">
        <f>'支出总表（引用）'!A12</f>
        <v>0</v>
      </c>
      <c r="D10" s="59">
        <f>'支出总表（引用）'!B12</f>
        <v>0</v>
      </c>
    </row>
    <row r="11" spans="1:4" s="1" customFormat="1" ht="17.25" customHeight="1">
      <c r="A11" s="34" t="s">
        <v>23</v>
      </c>
      <c r="B11" s="35"/>
      <c r="C11" s="58">
        <f>'支出总表（引用）'!A13</f>
        <v>0</v>
      </c>
      <c r="D11" s="59">
        <f>'支出总表（引用）'!B13</f>
        <v>0</v>
      </c>
    </row>
    <row r="12" spans="1:4" s="1" customFormat="1" ht="17.25" customHeight="1">
      <c r="A12" s="34" t="s">
        <v>24</v>
      </c>
      <c r="B12" s="35"/>
      <c r="C12" s="58">
        <f>'支出总表（引用）'!A14</f>
        <v>0</v>
      </c>
      <c r="D12" s="59">
        <f>'支出总表（引用）'!B14</f>
        <v>0</v>
      </c>
    </row>
    <row r="13" spans="1:4" s="1" customFormat="1" ht="17.25" customHeight="1">
      <c r="A13" s="34" t="s">
        <v>25</v>
      </c>
      <c r="B13" s="35">
        <v>348992</v>
      </c>
      <c r="C13" s="58">
        <f>'支出总表（引用）'!A15</f>
        <v>0</v>
      </c>
      <c r="D13" s="59">
        <f>'支出总表（引用）'!B15</f>
        <v>0</v>
      </c>
    </row>
    <row r="14" spans="1:4" s="1" customFormat="1" ht="17.25" customHeight="1">
      <c r="A14" s="34" t="s">
        <v>26</v>
      </c>
      <c r="B14" s="35"/>
      <c r="C14" s="58">
        <f>'支出总表（引用）'!A16</f>
        <v>0</v>
      </c>
      <c r="D14" s="59">
        <f>'支出总表（引用）'!B16</f>
        <v>0</v>
      </c>
    </row>
    <row r="15" spans="1:4" s="1" customFormat="1" ht="17.25" customHeight="1">
      <c r="A15" s="34" t="s">
        <v>27</v>
      </c>
      <c r="B15" s="21"/>
      <c r="C15" s="58">
        <f>'支出总表（引用）'!A17</f>
        <v>0</v>
      </c>
      <c r="D15" s="59">
        <f>'支出总表（引用）'!B17</f>
        <v>0</v>
      </c>
    </row>
    <row r="16" spans="1:4" s="1" customFormat="1" ht="19.5" customHeight="1">
      <c r="A16" s="60"/>
      <c r="B16" s="21"/>
      <c r="C16" s="58">
        <f>'支出总表（引用）'!A45</f>
        <v>0</v>
      </c>
      <c r="D16" s="59">
        <f>'支出总表（引用）'!B45</f>
        <v>0</v>
      </c>
    </row>
    <row r="17" spans="1:4" s="1" customFormat="1" ht="17.25" customHeight="1">
      <c r="A17" s="47" t="s">
        <v>28</v>
      </c>
      <c r="B17" s="35">
        <f>SUM(B6,B11,B12,B13,B14,B15)</f>
        <v>4098922</v>
      </c>
      <c r="C17" s="47" t="s">
        <v>29</v>
      </c>
      <c r="D17" s="21">
        <f>'支出总表（引用）'!B7</f>
        <v>4098922</v>
      </c>
    </row>
    <row r="18" spans="1:4" s="1" customFormat="1" ht="17.25" customHeight="1">
      <c r="A18" s="34" t="s">
        <v>30</v>
      </c>
      <c r="B18" s="35"/>
      <c r="C18" s="61" t="s">
        <v>31</v>
      </c>
      <c r="D18" s="21"/>
    </row>
    <row r="19" spans="1:4" s="1" customFormat="1" ht="17.25" customHeight="1">
      <c r="A19" s="34" t="s">
        <v>32</v>
      </c>
      <c r="B19" s="62"/>
      <c r="C19" s="63"/>
      <c r="D19" s="21"/>
    </row>
    <row r="20" spans="1:4" s="1" customFormat="1" ht="17.25" customHeight="1">
      <c r="A20" s="64"/>
      <c r="B20" s="65"/>
      <c r="C20" s="63"/>
      <c r="D20" s="21"/>
    </row>
    <row r="21" spans="1:4" s="1" customFormat="1" ht="17.25" customHeight="1">
      <c r="A21" s="47" t="s">
        <v>33</v>
      </c>
      <c r="B21" s="66">
        <f>SUM(B17,B18,B19)</f>
        <v>4098922</v>
      </c>
      <c r="C21" s="47" t="s">
        <v>34</v>
      </c>
      <c r="D21" s="21">
        <f>B21</f>
        <v>4098922</v>
      </c>
    </row>
    <row r="22" spans="1:253" s="1" customFormat="1" ht="19.5" customHeight="1">
      <c r="A22" s="11"/>
      <c r="B22" s="11"/>
      <c r="C22" s="11"/>
      <c r="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9.5" customHeight="1">
      <c r="A23" s="11"/>
      <c r="B23" s="11"/>
      <c r="C23" s="11"/>
      <c r="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9.5" customHeight="1">
      <c r="A24" s="11"/>
      <c r="B24" s="11"/>
      <c r="C24" s="11"/>
      <c r="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9.5" customHeight="1">
      <c r="A25" s="11"/>
      <c r="B25" s="11"/>
      <c r="C25" s="11"/>
      <c r="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9.5" customHeight="1">
      <c r="A26" s="11"/>
      <c r="B26" s="11"/>
      <c r="C26" s="11"/>
      <c r="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9.5" customHeight="1">
      <c r="A27" s="11"/>
      <c r="B27" s="11"/>
      <c r="C27" s="11"/>
      <c r="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9.5" customHeight="1">
      <c r="A28" s="11"/>
      <c r="B28" s="11"/>
      <c r="C28" s="11"/>
      <c r="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9.5" customHeight="1">
      <c r="A29" s="11"/>
      <c r="B29" s="11"/>
      <c r="C29" s="11"/>
      <c r="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9.5" customHeight="1">
      <c r="A30" s="11"/>
      <c r="B30" s="11"/>
      <c r="C30" s="11"/>
      <c r="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9.5" customHeight="1">
      <c r="A31" s="11"/>
      <c r="B31" s="11"/>
      <c r="C31" s="11"/>
      <c r="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9.5" customHeight="1">
      <c r="A32" s="11"/>
      <c r="B32" s="11"/>
      <c r="C32" s="11"/>
      <c r="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9.5" customHeight="1">
      <c r="A33" s="11"/>
      <c r="B33" s="11"/>
      <c r="C33" s="11"/>
      <c r="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9.5" customHeight="1">
      <c r="A34" s="11"/>
      <c r="B34" s="11"/>
      <c r="C34" s="11"/>
      <c r="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9.5" customHeight="1">
      <c r="A35" s="11"/>
      <c r="B35" s="11"/>
      <c r="C35" s="11"/>
      <c r="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9.5" customHeight="1">
      <c r="A36" s="11"/>
      <c r="B36" s="11"/>
      <c r="C36" s="11"/>
      <c r="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9.5" customHeight="1">
      <c r="A37" s="11"/>
      <c r="B37" s="11"/>
      <c r="C37" s="11"/>
      <c r="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" customFormat="1" ht="19.5" customHeight="1">
      <c r="A38" s="11"/>
      <c r="B38" s="11"/>
      <c r="C38" s="11"/>
      <c r="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" customFormat="1" ht="19.5" customHeight="1">
      <c r="A39" s="11"/>
      <c r="B39" s="11"/>
      <c r="C39" s="11"/>
      <c r="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" customFormat="1" ht="19.5" customHeight="1">
      <c r="A40" s="11"/>
      <c r="B40" s="11"/>
      <c r="C40" s="11"/>
      <c r="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" customFormat="1" ht="19.5" customHeight="1">
      <c r="A41" s="11"/>
      <c r="B41" s="11"/>
      <c r="C41" s="11"/>
      <c r="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s="1" customFormat="1" ht="19.5" customHeight="1">
      <c r="A42" s="11"/>
      <c r="B42" s="11"/>
      <c r="C42" s="11"/>
      <c r="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253" s="1" customFormat="1" ht="19.5" customHeight="1">
      <c r="A43" s="11"/>
      <c r="B43" s="11"/>
      <c r="C43" s="11"/>
      <c r="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</row>
    <row r="44" spans="1:253" s="1" customFormat="1" ht="19.5" customHeight="1">
      <c r="A44" s="11"/>
      <c r="B44" s="11"/>
      <c r="C44" s="11"/>
      <c r="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 s="1" customFormat="1" ht="19.5" customHeight="1">
      <c r="A45" s="11"/>
      <c r="B45" s="11"/>
      <c r="C45" s="11"/>
      <c r="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 s="1" customFormat="1" ht="19.5" customHeight="1">
      <c r="A46" s="11"/>
      <c r="B46" s="11"/>
      <c r="C46" s="11"/>
      <c r="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253" s="1" customFormat="1" ht="19.5" customHeight="1">
      <c r="A47" s="11"/>
      <c r="B47" s="11"/>
      <c r="C47" s="11"/>
      <c r="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253" s="1" customFormat="1" ht="19.5" customHeight="1">
      <c r="A48" s="11"/>
      <c r="B48" s="11"/>
      <c r="C48" s="11"/>
      <c r="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</row>
    <row r="49" spans="1:253" s="1" customFormat="1" ht="19.5" customHeight="1">
      <c r="A49" s="11"/>
      <c r="B49" s="11"/>
      <c r="C49" s="11"/>
      <c r="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</row>
    <row r="50" spans="1:253" s="1" customFormat="1" ht="19.5" customHeight="1">
      <c r="A50" s="11"/>
      <c r="B50" s="11"/>
      <c r="C50" s="11"/>
      <c r="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</row>
    <row r="51" spans="1:253" s="1" customFormat="1" ht="19.5" customHeight="1">
      <c r="A51" s="11"/>
      <c r="B51" s="11"/>
      <c r="C51" s="11"/>
      <c r="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</row>
    <row r="52" spans="1:253" s="1" customFormat="1" ht="19.5" customHeight="1">
      <c r="A52" s="11"/>
      <c r="B52" s="11"/>
      <c r="C52" s="11"/>
      <c r="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</row>
    <row r="53" spans="1:253" s="1" customFormat="1" ht="19.5" customHeight="1">
      <c r="A53" s="11"/>
      <c r="B53" s="11"/>
      <c r="C53" s="11"/>
      <c r="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</row>
    <row r="54" spans="1:253" s="1" customFormat="1" ht="19.5" customHeight="1">
      <c r="A54" s="11"/>
      <c r="B54" s="11"/>
      <c r="C54" s="11"/>
      <c r="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</row>
    <row r="55" spans="1:253" s="1" customFormat="1" ht="19.5" customHeight="1">
      <c r="A55" s="11"/>
      <c r="B55" s="11"/>
      <c r="C55" s="11"/>
      <c r="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</row>
    <row r="56" spans="1:253" s="1" customFormat="1" ht="19.5" customHeight="1">
      <c r="A56" s="11"/>
      <c r="B56" s="11"/>
      <c r="C56" s="11"/>
      <c r="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 s="1" customFormat="1" ht="19.5" customHeight="1">
      <c r="A57" s="11"/>
      <c r="B57" s="11"/>
      <c r="C57" s="11"/>
      <c r="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</row>
    <row r="58" spans="1:253" s="1" customFormat="1" ht="19.5" customHeight="1">
      <c r="A58" s="11"/>
      <c r="B58" s="11"/>
      <c r="C58" s="11"/>
      <c r="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</row>
    <row r="59" spans="1:253" s="1" customFormat="1" ht="19.5" customHeight="1">
      <c r="A59" s="11"/>
      <c r="B59" s="11"/>
      <c r="C59" s="11"/>
      <c r="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</row>
    <row r="60" spans="1:253" s="1" customFormat="1" ht="19.5" customHeight="1">
      <c r="A60" s="11"/>
      <c r="B60" s="11"/>
      <c r="C60" s="11"/>
      <c r="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</row>
    <row r="61" spans="1:253" s="1" customFormat="1" ht="19.5" customHeight="1">
      <c r="A61" s="11"/>
      <c r="B61" s="11"/>
      <c r="C61" s="11"/>
      <c r="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</row>
    <row r="62" spans="1:253" s="1" customFormat="1" ht="19.5" customHeight="1">
      <c r="A62" s="11"/>
      <c r="B62" s="11"/>
      <c r="C62" s="11"/>
      <c r="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</row>
    <row r="63" spans="1:253" s="1" customFormat="1" ht="19.5" customHeight="1">
      <c r="A63" s="11"/>
      <c r="B63" s="11"/>
      <c r="C63" s="11"/>
      <c r="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00000000000001" bottom="0.7900000000000001" header="0.5" footer="0.59"/>
  <pageSetup firstPageNumber="495" useFirstPageNumber="1" horizontalDpi="300" verticalDpi="3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showGridLines="0" showZeros="0" view="pageBreakPreview" zoomScale="115" zoomScaleSheetLayoutView="115" workbookViewId="0" topLeftCell="A1">
      <selection activeCell="G13" sqref="G13"/>
    </sheetView>
  </sheetViews>
  <sheetFormatPr defaultColWidth="9.140625" defaultRowHeight="12.75" customHeight="1"/>
  <cols>
    <col min="1" max="1" width="14.00390625" style="1" customWidth="1"/>
    <col min="2" max="2" width="25.00390625" style="1" customWidth="1"/>
    <col min="3" max="3" width="16.00390625" style="1" customWidth="1"/>
    <col min="4" max="4" width="3.8515625" style="1" customWidth="1"/>
    <col min="5" max="5" width="15.57421875" style="1" customWidth="1"/>
    <col min="6" max="6" width="15.421875" style="1" customWidth="1"/>
    <col min="7" max="7" width="5.8515625" style="1" customWidth="1"/>
    <col min="8" max="8" width="2.7109375" style="1" customWidth="1"/>
    <col min="9" max="9" width="5.57421875" style="1" customWidth="1"/>
    <col min="10" max="10" width="3.140625" style="1" customWidth="1"/>
    <col min="11" max="11" width="5.28125" style="1" customWidth="1"/>
    <col min="12" max="12" width="12.7109375" style="1" customWidth="1"/>
    <col min="13" max="13" width="5.8515625" style="1" customWidth="1"/>
    <col min="14" max="14" width="3.421875" style="1" customWidth="1"/>
    <col min="15" max="15" width="6.0039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4" t="s">
        <v>38</v>
      </c>
      <c r="D4" s="55" t="s">
        <v>39</v>
      </c>
      <c r="E4" s="4" t="s">
        <v>40</v>
      </c>
      <c r="F4" s="4"/>
      <c r="G4" s="4"/>
      <c r="H4" s="4"/>
      <c r="I4" s="4"/>
      <c r="J4" s="49" t="s">
        <v>41</v>
      </c>
      <c r="K4" s="49" t="s">
        <v>42</v>
      </c>
      <c r="L4" s="49" t="s">
        <v>43</v>
      </c>
      <c r="M4" s="49" t="s">
        <v>44</v>
      </c>
      <c r="N4" s="49" t="s">
        <v>45</v>
      </c>
      <c r="O4" s="55" t="s">
        <v>46</v>
      </c>
    </row>
    <row r="5" spans="1:15" s="1" customFormat="1" ht="90.75" customHeight="1">
      <c r="A5" s="4"/>
      <c r="B5" s="4"/>
      <c r="C5" s="56"/>
      <c r="D5" s="55"/>
      <c r="E5" s="55" t="s">
        <v>47</v>
      </c>
      <c r="F5" s="55" t="s">
        <v>48</v>
      </c>
      <c r="G5" s="55" t="s">
        <v>49</v>
      </c>
      <c r="H5" s="55" t="s">
        <v>50</v>
      </c>
      <c r="I5" s="55" t="s">
        <v>51</v>
      </c>
      <c r="J5" s="49"/>
      <c r="K5" s="49"/>
      <c r="L5" s="49"/>
      <c r="M5" s="49"/>
      <c r="N5" s="49"/>
      <c r="O5" s="55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4" customHeight="1">
      <c r="A7" s="6" t="s">
        <v>53</v>
      </c>
      <c r="B7" s="6" t="s">
        <v>38</v>
      </c>
      <c r="C7" s="22">
        <v>4098922</v>
      </c>
      <c r="D7" s="22"/>
      <c r="E7" s="22">
        <v>3749930</v>
      </c>
      <c r="F7" s="22">
        <v>3749930</v>
      </c>
      <c r="G7" s="22"/>
      <c r="H7" s="22"/>
      <c r="I7" s="22"/>
      <c r="J7" s="22"/>
      <c r="K7" s="22"/>
      <c r="L7" s="21">
        <v>348992</v>
      </c>
      <c r="M7" s="52"/>
      <c r="N7" s="57"/>
      <c r="O7" s="21"/>
    </row>
    <row r="8" spans="1:15" s="1" customFormat="1" ht="24" customHeight="1">
      <c r="A8" s="6" t="s">
        <v>54</v>
      </c>
      <c r="B8" s="6" t="s">
        <v>55</v>
      </c>
      <c r="C8" s="22">
        <v>87649</v>
      </c>
      <c r="D8" s="22"/>
      <c r="E8" s="22">
        <v>68041</v>
      </c>
      <c r="F8" s="22">
        <v>68041</v>
      </c>
      <c r="G8" s="22"/>
      <c r="H8" s="22"/>
      <c r="I8" s="22"/>
      <c r="J8" s="22"/>
      <c r="K8" s="22"/>
      <c r="L8" s="21">
        <v>19608</v>
      </c>
      <c r="M8" s="52"/>
      <c r="N8" s="57"/>
      <c r="O8" s="21"/>
    </row>
    <row r="9" spans="1:15" s="1" customFormat="1" ht="24" customHeight="1">
      <c r="A9" s="6" t="s">
        <v>56</v>
      </c>
      <c r="B9" s="6" t="s">
        <v>57</v>
      </c>
      <c r="C9" s="22">
        <v>87649</v>
      </c>
      <c r="D9" s="22"/>
      <c r="E9" s="22">
        <v>68041</v>
      </c>
      <c r="F9" s="22">
        <v>68041</v>
      </c>
      <c r="G9" s="22"/>
      <c r="H9" s="22"/>
      <c r="I9" s="22"/>
      <c r="J9" s="22"/>
      <c r="K9" s="22"/>
      <c r="L9" s="21">
        <v>19608</v>
      </c>
      <c r="M9" s="52"/>
      <c r="N9" s="57"/>
      <c r="O9" s="21"/>
    </row>
    <row r="10" spans="1:15" s="1" customFormat="1" ht="34.5" customHeight="1">
      <c r="A10" s="6" t="s">
        <v>58</v>
      </c>
      <c r="B10" s="6" t="s">
        <v>59</v>
      </c>
      <c r="C10" s="22">
        <v>87649</v>
      </c>
      <c r="D10" s="22"/>
      <c r="E10" s="22">
        <v>68041</v>
      </c>
      <c r="F10" s="22">
        <v>68041</v>
      </c>
      <c r="G10" s="22"/>
      <c r="H10" s="22"/>
      <c r="I10" s="22"/>
      <c r="J10" s="22"/>
      <c r="K10" s="22"/>
      <c r="L10" s="21">
        <v>19608</v>
      </c>
      <c r="M10" s="52"/>
      <c r="N10" s="57"/>
      <c r="O10" s="21"/>
    </row>
    <row r="11" spans="1:15" s="1" customFormat="1" ht="24" customHeight="1">
      <c r="A11" s="6" t="s">
        <v>60</v>
      </c>
      <c r="B11" s="6" t="s">
        <v>61</v>
      </c>
      <c r="C11" s="22">
        <v>4011273</v>
      </c>
      <c r="D11" s="22"/>
      <c r="E11" s="22">
        <v>3681889</v>
      </c>
      <c r="F11" s="22">
        <v>3681889</v>
      </c>
      <c r="G11" s="22"/>
      <c r="H11" s="22"/>
      <c r="I11" s="22"/>
      <c r="J11" s="22"/>
      <c r="K11" s="22"/>
      <c r="L11" s="21">
        <v>329384</v>
      </c>
      <c r="M11" s="52"/>
      <c r="N11" s="57"/>
      <c r="O11" s="21"/>
    </row>
    <row r="12" spans="1:15" s="1" customFormat="1" ht="24" customHeight="1">
      <c r="A12" s="6" t="s">
        <v>62</v>
      </c>
      <c r="B12" s="6" t="s">
        <v>63</v>
      </c>
      <c r="C12" s="22">
        <v>4011273</v>
      </c>
      <c r="D12" s="22"/>
      <c r="E12" s="22">
        <v>3681889</v>
      </c>
      <c r="F12" s="22">
        <v>3681889</v>
      </c>
      <c r="G12" s="22"/>
      <c r="H12" s="22"/>
      <c r="I12" s="22"/>
      <c r="J12" s="22"/>
      <c r="K12" s="22"/>
      <c r="L12" s="21">
        <v>329384</v>
      </c>
      <c r="M12" s="52"/>
      <c r="N12" s="57"/>
      <c r="O12" s="21"/>
    </row>
    <row r="13" spans="1:15" s="1" customFormat="1" ht="24" customHeight="1">
      <c r="A13" s="6" t="s">
        <v>64</v>
      </c>
      <c r="B13" s="6" t="s">
        <v>65</v>
      </c>
      <c r="C13" s="22">
        <v>30000</v>
      </c>
      <c r="D13" s="22"/>
      <c r="E13" s="22">
        <v>30000</v>
      </c>
      <c r="F13" s="22">
        <v>30000</v>
      </c>
      <c r="G13" s="22"/>
      <c r="H13" s="22"/>
      <c r="I13" s="22"/>
      <c r="J13" s="22"/>
      <c r="K13" s="22"/>
      <c r="L13" s="21"/>
      <c r="M13" s="52"/>
      <c r="N13" s="57"/>
      <c r="O13" s="21"/>
    </row>
    <row r="14" spans="1:15" s="1" customFormat="1" ht="24" customHeight="1">
      <c r="A14" s="6" t="s">
        <v>66</v>
      </c>
      <c r="B14" s="6" t="s">
        <v>67</v>
      </c>
      <c r="C14" s="22">
        <v>358400</v>
      </c>
      <c r="D14" s="22"/>
      <c r="E14" s="22">
        <v>358400</v>
      </c>
      <c r="F14" s="22">
        <v>358400</v>
      </c>
      <c r="G14" s="22"/>
      <c r="H14" s="22"/>
      <c r="I14" s="22"/>
      <c r="J14" s="22"/>
      <c r="K14" s="22"/>
      <c r="L14" s="21"/>
      <c r="M14" s="52"/>
      <c r="N14" s="57"/>
      <c r="O14" s="21"/>
    </row>
    <row r="15" spans="1:15" s="1" customFormat="1" ht="24" customHeight="1">
      <c r="A15" s="6" t="s">
        <v>68</v>
      </c>
      <c r="B15" s="6" t="s">
        <v>69</v>
      </c>
      <c r="C15" s="22">
        <v>30000</v>
      </c>
      <c r="D15" s="22"/>
      <c r="E15" s="22">
        <v>30000</v>
      </c>
      <c r="F15" s="22">
        <v>30000</v>
      </c>
      <c r="G15" s="22"/>
      <c r="H15" s="22"/>
      <c r="I15" s="22"/>
      <c r="J15" s="22"/>
      <c r="K15" s="22"/>
      <c r="L15" s="21"/>
      <c r="M15" s="52"/>
      <c r="N15" s="57"/>
      <c r="O15" s="21"/>
    </row>
    <row r="16" spans="1:15" s="1" customFormat="1" ht="24" customHeight="1">
      <c r="A16" s="6" t="s">
        <v>70</v>
      </c>
      <c r="B16" s="6" t="s">
        <v>71</v>
      </c>
      <c r="C16" s="22">
        <v>31020</v>
      </c>
      <c r="D16" s="22"/>
      <c r="E16" s="22">
        <v>29460</v>
      </c>
      <c r="F16" s="22">
        <v>29460</v>
      </c>
      <c r="G16" s="22"/>
      <c r="H16" s="22"/>
      <c r="I16" s="22"/>
      <c r="J16" s="22"/>
      <c r="K16" s="22"/>
      <c r="L16" s="21">
        <v>1560</v>
      </c>
      <c r="M16" s="52"/>
      <c r="N16" s="57"/>
      <c r="O16" s="21"/>
    </row>
    <row r="17" spans="1:15" s="1" customFormat="1" ht="24" customHeight="1">
      <c r="A17" s="6" t="s">
        <v>72</v>
      </c>
      <c r="B17" s="6" t="s">
        <v>73</v>
      </c>
      <c r="C17" s="22">
        <v>30000</v>
      </c>
      <c r="D17" s="22"/>
      <c r="E17" s="22">
        <v>30000</v>
      </c>
      <c r="F17" s="22">
        <v>30000</v>
      </c>
      <c r="G17" s="22"/>
      <c r="H17" s="22"/>
      <c r="I17" s="22"/>
      <c r="J17" s="22"/>
      <c r="K17" s="22"/>
      <c r="L17" s="21"/>
      <c r="M17" s="52"/>
      <c r="N17" s="57"/>
      <c r="O17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7900000000000001" bottom="0.7900000000000001" header="0.5" footer="0.59"/>
  <pageSetup firstPageNumber="496" useFirstPageNumber="1" horizontalDpi="300" verticalDpi="3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view="pageBreakPreview" zoomScale="60" workbookViewId="0" topLeftCell="A1">
      <selection activeCell="A7" sqref="A7:IV17"/>
    </sheetView>
  </sheetViews>
  <sheetFormatPr defaultColWidth="9.140625" defaultRowHeight="12.75" customHeight="1"/>
  <cols>
    <col min="1" max="1" width="18.140625" style="1" customWidth="1"/>
    <col min="2" max="2" width="26.421875" style="1" customWidth="1"/>
    <col min="3" max="4" width="16.8515625" style="1" customWidth="1"/>
    <col min="5" max="5" width="16.140625" style="1" customWidth="1"/>
    <col min="6" max="6" width="11.421875" style="1" customWidth="1"/>
    <col min="7" max="7" width="18.57421875" style="1" customWidth="1"/>
    <col min="8" max="8" width="13.281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75</v>
      </c>
      <c r="B4" s="4"/>
      <c r="C4" s="49" t="s">
        <v>38</v>
      </c>
      <c r="D4" s="3" t="s">
        <v>76</v>
      </c>
      <c r="E4" s="4" t="s">
        <v>77</v>
      </c>
      <c r="F4" s="50" t="s">
        <v>78</v>
      </c>
      <c r="G4" s="4" t="s">
        <v>79</v>
      </c>
      <c r="H4" s="51" t="s">
        <v>80</v>
      </c>
      <c r="I4" s="13"/>
      <c r="J4" s="13"/>
    </row>
    <row r="5" spans="1:10" s="1" customFormat="1" ht="21" customHeight="1">
      <c r="A5" s="4" t="s">
        <v>81</v>
      </c>
      <c r="B5" s="4" t="s">
        <v>82</v>
      </c>
      <c r="C5" s="49"/>
      <c r="D5" s="3"/>
      <c r="E5" s="4"/>
      <c r="F5" s="50"/>
      <c r="G5" s="4"/>
      <c r="H5" s="51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1.5" customHeight="1">
      <c r="A7" s="6" t="s">
        <v>53</v>
      </c>
      <c r="B7" s="6" t="s">
        <v>38</v>
      </c>
      <c r="C7" s="22">
        <v>4098922</v>
      </c>
      <c r="D7" s="22">
        <v>3550522</v>
      </c>
      <c r="E7" s="22">
        <v>548400</v>
      </c>
      <c r="F7" s="22"/>
      <c r="G7" s="21"/>
      <c r="H7" s="52"/>
      <c r="I7" s="13"/>
      <c r="J7" s="13"/>
    </row>
    <row r="8" spans="1:8" s="1" customFormat="1" ht="31.5" customHeight="1">
      <c r="A8" s="6" t="s">
        <v>60</v>
      </c>
      <c r="B8" s="6" t="s">
        <v>61</v>
      </c>
      <c r="C8" s="22">
        <v>4011273</v>
      </c>
      <c r="D8" s="22">
        <v>3462873</v>
      </c>
      <c r="E8" s="22">
        <v>548400</v>
      </c>
      <c r="F8" s="22"/>
      <c r="G8" s="21"/>
      <c r="H8" s="52"/>
    </row>
    <row r="9" spans="1:8" s="1" customFormat="1" ht="31.5" customHeight="1">
      <c r="A9" s="6" t="s">
        <v>62</v>
      </c>
      <c r="B9" s="6" t="s">
        <v>63</v>
      </c>
      <c r="C9" s="22">
        <v>4011273</v>
      </c>
      <c r="D9" s="22">
        <v>3462873</v>
      </c>
      <c r="E9" s="22">
        <v>548400</v>
      </c>
      <c r="F9" s="22"/>
      <c r="G9" s="21"/>
      <c r="H9" s="52"/>
    </row>
    <row r="10" spans="1:8" s="1" customFormat="1" ht="31.5" customHeight="1">
      <c r="A10" s="6" t="s">
        <v>83</v>
      </c>
      <c r="B10" s="6" t="s">
        <v>84</v>
      </c>
      <c r="C10" s="22">
        <v>3431853</v>
      </c>
      <c r="D10" s="22">
        <v>3431853</v>
      </c>
      <c r="E10" s="22"/>
      <c r="F10" s="22"/>
      <c r="G10" s="21"/>
      <c r="H10" s="52"/>
    </row>
    <row r="11" spans="1:8" s="1" customFormat="1" ht="31.5" customHeight="1">
      <c r="A11" s="6" t="s">
        <v>85</v>
      </c>
      <c r="B11" s="6" t="s">
        <v>86</v>
      </c>
      <c r="C11" s="22">
        <v>100000</v>
      </c>
      <c r="D11" s="22"/>
      <c r="E11" s="22">
        <v>100000</v>
      </c>
      <c r="F11" s="22"/>
      <c r="G11" s="21"/>
      <c r="H11" s="52"/>
    </row>
    <row r="12" spans="1:8" s="1" customFormat="1" ht="31.5" customHeight="1">
      <c r="A12" s="6" t="s">
        <v>72</v>
      </c>
      <c r="B12" s="6" t="s">
        <v>73</v>
      </c>
      <c r="C12" s="22">
        <v>30000</v>
      </c>
      <c r="D12" s="22"/>
      <c r="E12" s="22">
        <v>30000</v>
      </c>
      <c r="F12" s="22"/>
      <c r="G12" s="21"/>
      <c r="H12" s="52"/>
    </row>
    <row r="13" spans="1:8" s="1" customFormat="1" ht="31.5" customHeight="1">
      <c r="A13" s="6" t="s">
        <v>70</v>
      </c>
      <c r="B13" s="6" t="s">
        <v>71</v>
      </c>
      <c r="C13" s="22">
        <v>31020</v>
      </c>
      <c r="D13" s="22">
        <v>31020</v>
      </c>
      <c r="E13" s="22"/>
      <c r="F13" s="22"/>
      <c r="G13" s="21"/>
      <c r="H13" s="52"/>
    </row>
    <row r="14" spans="1:8" s="1" customFormat="1" ht="31.5" customHeight="1">
      <c r="A14" s="6" t="s">
        <v>68</v>
      </c>
      <c r="B14" s="6" t="s">
        <v>69</v>
      </c>
      <c r="C14" s="22">
        <v>30000</v>
      </c>
      <c r="D14" s="22"/>
      <c r="E14" s="22">
        <v>30000</v>
      </c>
      <c r="F14" s="22"/>
      <c r="G14" s="21"/>
      <c r="H14" s="52"/>
    </row>
    <row r="15" spans="1:8" s="1" customFormat="1" ht="31.5" customHeight="1">
      <c r="A15" s="6" t="s">
        <v>66</v>
      </c>
      <c r="B15" s="6" t="s">
        <v>67</v>
      </c>
      <c r="C15" s="22">
        <v>358400</v>
      </c>
      <c r="D15" s="22"/>
      <c r="E15" s="22">
        <v>358400</v>
      </c>
      <c r="F15" s="22"/>
      <c r="G15" s="21"/>
      <c r="H15" s="52"/>
    </row>
    <row r="16" spans="1:8" s="1" customFormat="1" ht="31.5" customHeight="1">
      <c r="A16" s="6" t="s">
        <v>64</v>
      </c>
      <c r="B16" s="6" t="s">
        <v>65</v>
      </c>
      <c r="C16" s="22">
        <v>30000</v>
      </c>
      <c r="D16" s="22"/>
      <c r="E16" s="22">
        <v>30000</v>
      </c>
      <c r="F16" s="22"/>
      <c r="G16" s="21"/>
      <c r="H16" s="52"/>
    </row>
    <row r="17" spans="1:8" s="1" customFormat="1" ht="31.5" customHeight="1">
      <c r="A17" s="6" t="s">
        <v>54</v>
      </c>
      <c r="B17" s="6" t="s">
        <v>55</v>
      </c>
      <c r="C17" s="22">
        <v>87649</v>
      </c>
      <c r="D17" s="22">
        <v>87649</v>
      </c>
      <c r="E17" s="22"/>
      <c r="F17" s="22"/>
      <c r="G17" s="21"/>
      <c r="H17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00000000000001" bottom="0.7900000000000001" header="0.5" footer="0.59"/>
  <pageSetup firstPageNumber="497" useFirstPageNumber="1" horizontalDpi="300" verticalDpi="3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85"/>
  <sheetViews>
    <sheetView showGridLines="0" showZeros="0" view="pageBreakPreview" zoomScaleSheetLayoutView="100" workbookViewId="0" topLeftCell="A1">
      <selection activeCell="A8" sqref="A8:A16"/>
    </sheetView>
  </sheetViews>
  <sheetFormatPr defaultColWidth="9.140625" defaultRowHeight="12.75" customHeight="1"/>
  <cols>
    <col min="1" max="1" width="29.140625" style="1" customWidth="1"/>
    <col min="2" max="2" width="17.00390625" style="1" customWidth="1"/>
    <col min="3" max="3" width="33.00390625" style="1" customWidth="1"/>
    <col min="4" max="4" width="16.57421875" style="1" customWidth="1"/>
    <col min="5" max="5" width="21.57421875" style="1" customWidth="1"/>
    <col min="6" max="6" width="23.57421875" style="1" customWidth="1"/>
    <col min="7" max="33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87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88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3" t="s">
        <v>38</v>
      </c>
      <c r="E5" s="19" t="s">
        <v>89</v>
      </c>
      <c r="F5" s="33" t="s">
        <v>90</v>
      </c>
      <c r="G5" s="13"/>
    </row>
    <row r="6" spans="1:7" s="1" customFormat="1" ht="17.25" customHeight="1">
      <c r="A6" s="34" t="s">
        <v>91</v>
      </c>
      <c r="B6" s="35">
        <v>3749930</v>
      </c>
      <c r="C6" s="36" t="s">
        <v>92</v>
      </c>
      <c r="D6" s="7">
        <f>'财拨总表（引用）'!B7</f>
        <v>3749930</v>
      </c>
      <c r="E6" s="7">
        <f>'财拨总表（引用）'!C7</f>
        <v>3749930</v>
      </c>
      <c r="F6" s="7">
        <f>'财拨总表（引用）'!D7</f>
        <v>0</v>
      </c>
      <c r="G6" s="13"/>
    </row>
    <row r="7" spans="1:7" s="1" customFormat="1" ht="17.25" customHeight="1">
      <c r="A7" s="37" t="s">
        <v>93</v>
      </c>
      <c r="B7" s="35">
        <v>3749930</v>
      </c>
      <c r="C7" s="38" t="str">
        <f>'财拨总表（引用）'!A8</f>
        <v>公共安全支出</v>
      </c>
      <c r="D7" s="39">
        <f>'财拨总表（引用）'!B8</f>
        <v>3681889</v>
      </c>
      <c r="E7" s="39">
        <f>'财拨总表（引用）'!C8</f>
        <v>3681889</v>
      </c>
      <c r="F7" s="39">
        <f>'财拨总表（引用）'!D8</f>
        <v>0</v>
      </c>
      <c r="G7" s="13"/>
    </row>
    <row r="8" spans="1:7" s="1" customFormat="1" ht="17.25" customHeight="1">
      <c r="A8" s="40" t="s">
        <v>94</v>
      </c>
      <c r="B8" s="41"/>
      <c r="C8" s="38" t="str">
        <f>'财拨总表（引用）'!A9</f>
        <v>社会保障和就业支出</v>
      </c>
      <c r="D8" s="39">
        <f>'财拨总表（引用）'!B9</f>
        <v>68041</v>
      </c>
      <c r="E8" s="39">
        <f>'财拨总表（引用）'!C9</f>
        <v>68041</v>
      </c>
      <c r="F8" s="39">
        <f>'财拨总表（引用）'!D9</f>
        <v>0</v>
      </c>
      <c r="G8" s="13"/>
    </row>
    <row r="9" spans="1:7" s="1" customFormat="1" ht="17.25" customHeight="1">
      <c r="A9" s="40" t="s">
        <v>95</v>
      </c>
      <c r="B9" s="41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40" t="s">
        <v>96</v>
      </c>
      <c r="B10" s="42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9.5" customHeight="1">
      <c r="A11" s="40"/>
      <c r="B11" s="42"/>
      <c r="C11" s="43">
        <f>'财拨总表（引用）'!A44</f>
        <v>0</v>
      </c>
      <c r="D11" s="39">
        <f>'财拨总表（引用）'!B44</f>
        <v>0</v>
      </c>
      <c r="E11" s="39">
        <f>'财拨总表（引用）'!C44</f>
        <v>0</v>
      </c>
      <c r="F11" s="39">
        <f>'财拨总表（引用）'!D44</f>
        <v>0</v>
      </c>
      <c r="G11" s="13"/>
    </row>
    <row r="12" spans="1:7" s="1" customFormat="1" ht="17.25" customHeight="1">
      <c r="A12" s="40" t="s">
        <v>97</v>
      </c>
      <c r="B12" s="42"/>
      <c r="C12" s="39" t="s">
        <v>98</v>
      </c>
      <c r="D12" s="39"/>
      <c r="E12" s="39"/>
      <c r="F12" s="21"/>
      <c r="G12" s="13"/>
    </row>
    <row r="13" spans="1:7" s="1" customFormat="1" ht="17.25" customHeight="1">
      <c r="A13" s="44" t="s">
        <v>99</v>
      </c>
      <c r="B13" s="42"/>
      <c r="C13" s="39"/>
      <c r="D13" s="39"/>
      <c r="E13" s="39"/>
      <c r="F13" s="21"/>
      <c r="G13" s="13"/>
    </row>
    <row r="14" spans="1:7" s="1" customFormat="1" ht="17.25" customHeight="1">
      <c r="A14" s="40" t="s">
        <v>100</v>
      </c>
      <c r="B14" s="45"/>
      <c r="C14" s="39"/>
      <c r="D14" s="39"/>
      <c r="E14" s="39"/>
      <c r="F14" s="21"/>
      <c r="G14" s="13"/>
    </row>
    <row r="15" spans="1:7" s="1" customFormat="1" ht="17.25" customHeight="1">
      <c r="A15" s="40"/>
      <c r="B15" s="42"/>
      <c r="C15" s="39"/>
      <c r="D15" s="39"/>
      <c r="E15" s="39"/>
      <c r="F15" s="21"/>
      <c r="G15" s="13"/>
    </row>
    <row r="16" spans="1:7" s="1" customFormat="1" ht="17.25" customHeight="1">
      <c r="A16" s="40"/>
      <c r="B16" s="42"/>
      <c r="C16" s="39"/>
      <c r="D16" s="39"/>
      <c r="E16" s="39"/>
      <c r="F16" s="21"/>
      <c r="G16" s="13"/>
    </row>
    <row r="17" spans="1:7" s="1" customFormat="1" ht="17.25" customHeight="1">
      <c r="A17" s="46" t="s">
        <v>33</v>
      </c>
      <c r="B17" s="7">
        <f>B6</f>
        <v>3749930</v>
      </c>
      <c r="C17" s="47" t="s">
        <v>34</v>
      </c>
      <c r="D17" s="7">
        <f>'财拨总表（引用）'!B7</f>
        <v>3749930</v>
      </c>
      <c r="E17" s="7">
        <f>'财拨总表（引用）'!C7</f>
        <v>3749930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E43" s="11"/>
    </row>
    <row r="44" s="1" customFormat="1" ht="15">
      <c r="AC44" s="11"/>
    </row>
    <row r="45" spans="30:31" s="1" customFormat="1" ht="15">
      <c r="AD45" s="11"/>
      <c r="AE45" s="11"/>
    </row>
    <row r="46" spans="31:32" s="1" customFormat="1" ht="15">
      <c r="AE46" s="11"/>
      <c r="AF46" s="11"/>
    </row>
    <row r="47" s="1" customFormat="1" ht="15">
      <c r="AF47" s="48" t="s">
        <v>101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Y84" s="11"/>
    </row>
    <row r="85" spans="22:25" s="1" customFormat="1" ht="15">
      <c r="V85" s="11"/>
      <c r="W85" s="11"/>
      <c r="X85" s="11"/>
      <c r="Y85" s="4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00000000000001" bottom="0.7900000000000001" header="0.5" footer="0.59"/>
  <pageSetup firstPageNumber="498" useFirstPageNumber="1" horizontalDpi="300" verticalDpi="3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view="pageBreakPreview" zoomScale="115" zoomScaleSheetLayoutView="115" workbookViewId="0" topLeftCell="A1">
      <selection activeCell="D8" sqref="D8"/>
    </sheetView>
  </sheetViews>
  <sheetFormatPr defaultColWidth="9.140625" defaultRowHeight="12.75" customHeight="1"/>
  <cols>
    <col min="1" max="1" width="16.7109375" style="1" customWidth="1"/>
    <col min="2" max="2" width="27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75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38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30" customHeight="1">
      <c r="A7" s="6" t="s">
        <v>53</v>
      </c>
      <c r="B7" s="6" t="s">
        <v>38</v>
      </c>
      <c r="C7" s="22">
        <v>3749930</v>
      </c>
      <c r="D7" s="22">
        <v>3201530</v>
      </c>
      <c r="E7" s="21">
        <v>548400</v>
      </c>
      <c r="F7" s="13"/>
      <c r="G7" s="13"/>
    </row>
    <row r="8" spans="1:5" s="1" customFormat="1" ht="30" customHeight="1">
      <c r="A8" s="6" t="s">
        <v>60</v>
      </c>
      <c r="B8" s="6" t="s">
        <v>61</v>
      </c>
      <c r="C8" s="22">
        <v>3681889</v>
      </c>
      <c r="D8" s="22">
        <v>3133489</v>
      </c>
      <c r="E8" s="21">
        <v>548400</v>
      </c>
    </row>
    <row r="9" spans="1:5" s="1" customFormat="1" ht="30" customHeight="1">
      <c r="A9" s="6" t="s">
        <v>62</v>
      </c>
      <c r="B9" s="6" t="s">
        <v>63</v>
      </c>
      <c r="C9" s="22">
        <v>3681889</v>
      </c>
      <c r="D9" s="22">
        <v>3133489</v>
      </c>
      <c r="E9" s="21">
        <v>548400</v>
      </c>
    </row>
    <row r="10" spans="1:5" s="1" customFormat="1" ht="30" customHeight="1">
      <c r="A10" s="6" t="s">
        <v>83</v>
      </c>
      <c r="B10" s="6" t="s">
        <v>84</v>
      </c>
      <c r="C10" s="22">
        <v>3104029</v>
      </c>
      <c r="D10" s="22">
        <v>3104029</v>
      </c>
      <c r="E10" s="21"/>
    </row>
    <row r="11" spans="1:5" s="1" customFormat="1" ht="30" customHeight="1">
      <c r="A11" s="6" t="s">
        <v>85</v>
      </c>
      <c r="B11" s="6" t="s">
        <v>86</v>
      </c>
      <c r="C11" s="22">
        <v>100000</v>
      </c>
      <c r="D11" s="22"/>
      <c r="E11" s="21">
        <v>100000</v>
      </c>
    </row>
    <row r="12" spans="1:5" s="1" customFormat="1" ht="30" customHeight="1">
      <c r="A12" s="6" t="s">
        <v>72</v>
      </c>
      <c r="B12" s="6" t="s">
        <v>73</v>
      </c>
      <c r="C12" s="22">
        <v>30000</v>
      </c>
      <c r="D12" s="22"/>
      <c r="E12" s="21">
        <v>30000</v>
      </c>
    </row>
    <row r="13" spans="1:5" s="1" customFormat="1" ht="30" customHeight="1">
      <c r="A13" s="6" t="s">
        <v>70</v>
      </c>
      <c r="B13" s="6" t="s">
        <v>71</v>
      </c>
      <c r="C13" s="22">
        <v>29460</v>
      </c>
      <c r="D13" s="22">
        <v>29460</v>
      </c>
      <c r="E13" s="21"/>
    </row>
    <row r="14" spans="1:5" s="1" customFormat="1" ht="30" customHeight="1">
      <c r="A14" s="6" t="s">
        <v>68</v>
      </c>
      <c r="B14" s="6" t="s">
        <v>69</v>
      </c>
      <c r="C14" s="22">
        <v>30000</v>
      </c>
      <c r="D14" s="22"/>
      <c r="E14" s="21">
        <v>30000</v>
      </c>
    </row>
    <row r="15" spans="1:5" s="1" customFormat="1" ht="30" customHeight="1">
      <c r="A15" s="6" t="s">
        <v>66</v>
      </c>
      <c r="B15" s="6" t="s">
        <v>67</v>
      </c>
      <c r="C15" s="22">
        <v>358400</v>
      </c>
      <c r="D15" s="22"/>
      <c r="E15" s="21">
        <v>358400</v>
      </c>
    </row>
    <row r="16" spans="1:5" s="1" customFormat="1" ht="30" customHeight="1">
      <c r="A16" s="6" t="s">
        <v>64</v>
      </c>
      <c r="B16" s="6" t="s">
        <v>65</v>
      </c>
      <c r="C16" s="22">
        <v>30000</v>
      </c>
      <c r="D16" s="22"/>
      <c r="E16" s="21">
        <v>30000</v>
      </c>
    </row>
    <row r="17" spans="1:5" s="1" customFormat="1" ht="30" customHeight="1">
      <c r="A17" s="6" t="s">
        <v>54</v>
      </c>
      <c r="B17" s="6" t="s">
        <v>55</v>
      </c>
      <c r="C17" s="22">
        <v>68041</v>
      </c>
      <c r="D17" s="22">
        <v>68041</v>
      </c>
      <c r="E17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00000000000001" bottom="0.7900000000000001" header="0.5" footer="0.59"/>
  <pageSetup firstPageNumber="499" useFirstPageNumber="1" horizontalDpi="300" verticalDpi="300" orientation="landscape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tabSelected="1" view="pageBreakPreview" zoomScale="130" zoomScaleSheetLayoutView="130" workbookViewId="0" topLeftCell="A7">
      <selection activeCell="C15" sqref="C15"/>
    </sheetView>
  </sheetViews>
  <sheetFormatPr defaultColWidth="9.140625" defaultRowHeight="12.75" customHeight="1"/>
  <cols>
    <col min="1" max="1" width="16.8515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5.75" customHeight="1">
      <c r="A4" s="4" t="s">
        <v>105</v>
      </c>
      <c r="B4" s="4"/>
      <c r="C4" s="4" t="s">
        <v>106</v>
      </c>
      <c r="D4" s="4"/>
      <c r="E4" s="4"/>
      <c r="F4" s="13"/>
      <c r="G4" s="13"/>
    </row>
    <row r="5" spans="1:7" s="1" customFormat="1" ht="15.75" customHeight="1">
      <c r="A5" s="4" t="s">
        <v>81</v>
      </c>
      <c r="B5" s="3" t="s">
        <v>82</v>
      </c>
      <c r="C5" s="19" t="s">
        <v>38</v>
      </c>
      <c r="D5" s="19" t="s">
        <v>107</v>
      </c>
      <c r="E5" s="19" t="s">
        <v>108</v>
      </c>
      <c r="F5" s="13"/>
      <c r="G5" s="13"/>
    </row>
    <row r="6" spans="1:7" s="1" customFormat="1" ht="15.75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5.75" customHeight="1">
      <c r="A7" s="6" t="s">
        <v>53</v>
      </c>
      <c r="B7" s="6" t="s">
        <v>38</v>
      </c>
      <c r="C7" s="22">
        <v>3201530</v>
      </c>
      <c r="D7" s="22">
        <v>2702530</v>
      </c>
      <c r="E7" s="21">
        <v>499000</v>
      </c>
      <c r="F7" s="31"/>
      <c r="G7" s="31"/>
      <c r="H7" s="11"/>
    </row>
    <row r="8" spans="1:5" s="1" customFormat="1" ht="15.75" customHeight="1">
      <c r="A8" s="6"/>
      <c r="B8" s="6" t="s">
        <v>109</v>
      </c>
      <c r="C8" s="22">
        <v>2605029</v>
      </c>
      <c r="D8" s="22">
        <v>2605029</v>
      </c>
      <c r="E8" s="21"/>
    </row>
    <row r="9" spans="1:5" s="1" customFormat="1" ht="15.75" customHeight="1">
      <c r="A9" s="6" t="s">
        <v>110</v>
      </c>
      <c r="B9" s="6" t="s">
        <v>111</v>
      </c>
      <c r="C9" s="22">
        <v>855120</v>
      </c>
      <c r="D9" s="22">
        <v>855120</v>
      </c>
      <c r="E9" s="21"/>
    </row>
    <row r="10" spans="1:5" s="1" customFormat="1" ht="15.75" customHeight="1">
      <c r="A10" s="6" t="s">
        <v>112</v>
      </c>
      <c r="B10" s="6" t="s">
        <v>113</v>
      </c>
      <c r="C10" s="22">
        <v>840240</v>
      </c>
      <c r="D10" s="22">
        <v>840240</v>
      </c>
      <c r="E10" s="21"/>
    </row>
    <row r="11" spans="1:5" s="1" customFormat="1" ht="15.75" customHeight="1">
      <c r="A11" s="6" t="s">
        <v>114</v>
      </c>
      <c r="B11" s="6" t="s">
        <v>115</v>
      </c>
      <c r="C11" s="22">
        <v>114345</v>
      </c>
      <c r="D11" s="22">
        <v>114345</v>
      </c>
      <c r="E11" s="21"/>
    </row>
    <row r="12" spans="1:5" s="1" customFormat="1" ht="15.75" customHeight="1">
      <c r="A12" s="6" t="s">
        <v>116</v>
      </c>
      <c r="B12" s="6" t="s">
        <v>117</v>
      </c>
      <c r="C12" s="22">
        <v>288660</v>
      </c>
      <c r="D12" s="22">
        <v>288660</v>
      </c>
      <c r="E12" s="21"/>
    </row>
    <row r="13" spans="1:5" s="1" customFormat="1" ht="15.75" customHeight="1">
      <c r="A13" s="6" t="s">
        <v>118</v>
      </c>
      <c r="B13" s="6" t="s">
        <v>119</v>
      </c>
      <c r="C13" s="22">
        <v>57864</v>
      </c>
      <c r="D13" s="22">
        <v>57864</v>
      </c>
      <c r="E13" s="21"/>
    </row>
    <row r="14" spans="1:5" s="1" customFormat="1" ht="15.75" customHeight="1">
      <c r="A14" s="6" t="s">
        <v>120</v>
      </c>
      <c r="B14" s="6" t="s">
        <v>121</v>
      </c>
      <c r="C14" s="22">
        <v>2568</v>
      </c>
      <c r="D14" s="22">
        <v>2568</v>
      </c>
      <c r="E14" s="21"/>
    </row>
    <row r="15" spans="1:5" s="1" customFormat="1" ht="15.75" customHeight="1">
      <c r="A15" s="6" t="s">
        <v>122</v>
      </c>
      <c r="B15" s="6" t="s">
        <v>123</v>
      </c>
      <c r="C15" s="22">
        <v>165432</v>
      </c>
      <c r="D15" s="22">
        <v>165432</v>
      </c>
      <c r="E15" s="21"/>
    </row>
    <row r="16" spans="1:5" s="1" customFormat="1" ht="15.75" customHeight="1">
      <c r="A16" s="6" t="s">
        <v>124</v>
      </c>
      <c r="B16" s="6" t="s">
        <v>125</v>
      </c>
      <c r="C16" s="22">
        <v>280800</v>
      </c>
      <c r="D16" s="22">
        <v>280800</v>
      </c>
      <c r="E16" s="21"/>
    </row>
    <row r="17" spans="1:5" s="1" customFormat="1" ht="15.75" customHeight="1">
      <c r="A17" s="6"/>
      <c r="B17" s="6" t="s">
        <v>126</v>
      </c>
      <c r="C17" s="22">
        <v>499000</v>
      </c>
      <c r="D17" s="22"/>
      <c r="E17" s="21">
        <v>499000</v>
      </c>
    </row>
    <row r="18" spans="1:5" s="1" customFormat="1" ht="15.75" customHeight="1">
      <c r="A18" s="6" t="s">
        <v>127</v>
      </c>
      <c r="B18" s="6" t="s">
        <v>128</v>
      </c>
      <c r="C18" s="22">
        <v>10000</v>
      </c>
      <c r="D18" s="22"/>
      <c r="E18" s="21">
        <v>10000</v>
      </c>
    </row>
    <row r="19" spans="1:5" s="1" customFormat="1" ht="15.75" customHeight="1">
      <c r="A19" s="6" t="s">
        <v>129</v>
      </c>
      <c r="B19" s="6" t="s">
        <v>130</v>
      </c>
      <c r="C19" s="22">
        <v>2000</v>
      </c>
      <c r="D19" s="22"/>
      <c r="E19" s="21">
        <v>2000</v>
      </c>
    </row>
    <row r="20" spans="1:5" s="1" customFormat="1" ht="15.75" customHeight="1">
      <c r="A20" s="6" t="s">
        <v>131</v>
      </c>
      <c r="B20" s="6" t="s">
        <v>132</v>
      </c>
      <c r="C20" s="22">
        <v>5000</v>
      </c>
      <c r="D20" s="22"/>
      <c r="E20" s="21">
        <v>5000</v>
      </c>
    </row>
    <row r="21" spans="1:5" s="1" customFormat="1" ht="15.75" customHeight="1">
      <c r="A21" s="6" t="s">
        <v>133</v>
      </c>
      <c r="B21" s="6" t="s">
        <v>134</v>
      </c>
      <c r="C21" s="22">
        <v>100000</v>
      </c>
      <c r="D21" s="22"/>
      <c r="E21" s="21">
        <v>100000</v>
      </c>
    </row>
    <row r="22" spans="1:5" s="1" customFormat="1" ht="15.75" customHeight="1">
      <c r="A22" s="6" t="s">
        <v>135</v>
      </c>
      <c r="B22" s="6" t="s">
        <v>136</v>
      </c>
      <c r="C22" s="22">
        <v>120000</v>
      </c>
      <c r="D22" s="22"/>
      <c r="E22" s="21">
        <v>120000</v>
      </c>
    </row>
    <row r="23" spans="1:5" s="1" customFormat="1" ht="15.75" customHeight="1">
      <c r="A23" s="6" t="s">
        <v>137</v>
      </c>
      <c r="B23" s="6" t="s">
        <v>138</v>
      </c>
      <c r="C23" s="22">
        <v>60000</v>
      </c>
      <c r="D23" s="22"/>
      <c r="E23" s="21">
        <v>60000</v>
      </c>
    </row>
    <row r="24" spans="1:5" s="1" customFormat="1" ht="15.75" customHeight="1">
      <c r="A24" s="6" t="s">
        <v>139</v>
      </c>
      <c r="B24" s="6" t="s">
        <v>140</v>
      </c>
      <c r="C24" s="22">
        <v>146400</v>
      </c>
      <c r="D24" s="22"/>
      <c r="E24" s="21">
        <v>146400</v>
      </c>
    </row>
    <row r="25" spans="1:5" s="1" customFormat="1" ht="15.75" customHeight="1">
      <c r="A25" s="6"/>
      <c r="B25" s="6" t="s">
        <v>141</v>
      </c>
      <c r="C25" s="22">
        <v>97501</v>
      </c>
      <c r="D25" s="22">
        <v>97501</v>
      </c>
      <c r="E25" s="21"/>
    </row>
    <row r="26" spans="1:5" s="1" customFormat="1" ht="15.75" customHeight="1">
      <c r="A26" s="6" t="s">
        <v>142</v>
      </c>
      <c r="B26" s="6" t="s">
        <v>143</v>
      </c>
      <c r="C26" s="22">
        <v>25344</v>
      </c>
      <c r="D26" s="22">
        <v>25344</v>
      </c>
      <c r="E26" s="21"/>
    </row>
    <row r="27" spans="1:5" s="1" customFormat="1" ht="15.75" customHeight="1">
      <c r="A27" s="6" t="s">
        <v>144</v>
      </c>
      <c r="B27" s="6" t="s">
        <v>145</v>
      </c>
      <c r="C27" s="22">
        <v>33097</v>
      </c>
      <c r="D27" s="22">
        <v>33097</v>
      </c>
      <c r="E27" s="21"/>
    </row>
    <row r="28" spans="1:5" s="1" customFormat="1" ht="15.75" customHeight="1">
      <c r="A28" s="6" t="s">
        <v>146</v>
      </c>
      <c r="B28" s="6" t="s">
        <v>147</v>
      </c>
      <c r="C28" s="22">
        <v>9600</v>
      </c>
      <c r="D28" s="22">
        <v>9600</v>
      </c>
      <c r="E28" s="21"/>
    </row>
    <row r="29" spans="1:5" s="1" customFormat="1" ht="15.75" customHeight="1">
      <c r="A29" s="6" t="s">
        <v>148</v>
      </c>
      <c r="B29" s="6" t="s">
        <v>149</v>
      </c>
      <c r="C29" s="22">
        <v>29460</v>
      </c>
      <c r="D29" s="22">
        <v>29460</v>
      </c>
      <c r="E29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00000000000001" bottom="0.7900000000000001" header="0.5" footer="0.59"/>
  <pageSetup firstPageNumber="500" useFirstPageNumber="1" horizontalDpi="300" verticalDpi="300" orientation="landscape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view="pageBreakPreview" zoomScale="60" workbookViewId="0" topLeftCell="A1">
      <selection activeCell="K34" sqref="K34"/>
    </sheetView>
  </sheetViews>
  <sheetFormatPr defaultColWidth="9.140625" defaultRowHeight="12.75" customHeight="1"/>
  <cols>
    <col min="1" max="1" width="18.7109375" style="1" customWidth="1"/>
    <col min="2" max="2" width="20.8515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22.14062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151</v>
      </c>
      <c r="B4" s="5" t="s">
        <v>152</v>
      </c>
      <c r="C4" s="5" t="s">
        <v>38</v>
      </c>
      <c r="D4" s="26" t="s">
        <v>153</v>
      </c>
      <c r="E4" s="5" t="s">
        <v>154</v>
      </c>
      <c r="F4" s="27" t="s">
        <v>155</v>
      </c>
      <c r="G4" s="5" t="s">
        <v>156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53</v>
      </c>
      <c r="B6" s="6" t="s">
        <v>38</v>
      </c>
      <c r="C6" s="22">
        <v>160000</v>
      </c>
      <c r="D6" s="22"/>
      <c r="E6" s="22">
        <v>100000</v>
      </c>
      <c r="F6" s="21">
        <v>60000</v>
      </c>
      <c r="G6" s="21"/>
    </row>
    <row r="7" spans="1:7" s="1" customFormat="1" ht="37.5" customHeight="1">
      <c r="A7" s="6" t="s">
        <v>54</v>
      </c>
      <c r="B7" s="6" t="s">
        <v>157</v>
      </c>
      <c r="C7" s="22">
        <v>160000</v>
      </c>
      <c r="D7" s="22"/>
      <c r="E7" s="22">
        <v>100000</v>
      </c>
      <c r="F7" s="21">
        <v>60000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="1" customFormat="1" ht="15"/>
    <row r="19" s="1" customFormat="1" ht="15"/>
    <row r="20" s="1" customFormat="1" ht="15">
      <c r="D20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00000000000001" bottom="0.7900000000000001" header="0.5" footer="0.59"/>
  <pageSetup firstPageNumber="501" useFirstPageNumber="1" horizontalDpi="300" verticalDpi="3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view="pageBreakPreview" zoomScale="6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29.574218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75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81</v>
      </c>
      <c r="B5" s="3" t="s">
        <v>82</v>
      </c>
      <c r="C5" s="19" t="s">
        <v>38</v>
      </c>
      <c r="D5" s="19" t="s">
        <v>76</v>
      </c>
      <c r="E5" s="19" t="s">
        <v>77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00000000000001" bottom="0.7900000000000001" header="0.5" footer="0.59"/>
  <pageSetup firstPageNumber="502" useFirstPageNumber="1" horizontalDpi="300" verticalDpi="3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miao</cp:lastModifiedBy>
  <dcterms:created xsi:type="dcterms:W3CDTF">2019-02-12T09:32:36Z</dcterms:created>
  <dcterms:modified xsi:type="dcterms:W3CDTF">2019-05-08T03:00:25Z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