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'封面'!$A$1:$N$16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'部门收入总表'!$A$1:$O$17</definedName>
    <definedName name="_xlnm.Print_Titles" localSheetId="3">'部门支出总表'!$A:$H,'部门支出总表'!$1:$5</definedName>
    <definedName name="_xlnm.Print_Area" localSheetId="3">'部门支出总表'!$A$1:$H$17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'一般公共预算支出表'!$A$1:$E$17</definedName>
    <definedName name="_xlnm.Print_Titles" localSheetId="6">'一般公共预算基本支出表'!$A:$E,'一般公共预算基本支出表'!$1:$5</definedName>
    <definedName name="_xlnm.Print_Area" localSheetId="6">'一般公共预算基本支出表'!$A$1:$E$36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12">'支出总表（引用）'!$A:$C,'支出总表（引用）'!$1:$5</definedName>
    <definedName name="_xlnm.Print_Area" localSheetId="12">'支出总表（引用）'!$A$1:$C$13</definedName>
    <definedName name="_xlnm.Print_Titles" localSheetId="13">'财拨总表（引用）'!$A:$D,'财拨总表（引用）'!$1:$5</definedName>
    <definedName name="_xlnm.Print_Area" localSheetId="13">'财拨总表（引用）'!$A$1:$D$22</definedName>
    <definedName name="_xlnm.Print_Titles" localSheetId="9">'国有资本经营预算支出表'!$A:$E,'国有资本经营预算支出表'!$1:$5</definedName>
    <definedName name="_xlnm.Print_Area" localSheetId="9">'国有资本经营预算支出表'!$A$1:$E$17</definedName>
    <definedName name="_xlnm.Print_Titles" localSheetId="10">'部门整体支出绩效目标表'!$A:$E,'部门整体支出绩效目标表'!$1:$13</definedName>
    <definedName name="_xlnm.Print_Area" localSheetId="10">'部门整体支出绩效目标表'!$A$1:$E$19</definedName>
    <definedName name="_xlnm.Print_Titles" localSheetId="11">'重点项目绩效目标表'!#REF!,'重点项目绩效目标表'!$1:$14</definedName>
    <definedName name="_xlnm.Print_Area" localSheetId="11">'重点项目绩效目标表'!#REF!</definedName>
  </definedNames>
  <calcPr fullCalcOnLoad="1"/>
</workbook>
</file>

<file path=xl/sharedStrings.xml><?xml version="1.0" encoding="utf-8"?>
<sst xmlns="http://schemas.openxmlformats.org/spreadsheetml/2006/main" count="475" uniqueCount="319">
  <si>
    <t>2021年部门预算表</t>
  </si>
  <si>
    <t>部门名称：</t>
  </si>
  <si>
    <t>全南县司法局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</si>
  <si>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</si>
  <si>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</si>
  <si>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</si>
  <si>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</si>
  <si>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</si>
  <si>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</si>
  <si>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填报单位:208001全南县司法局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</si>
  <si>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</si>
  <si>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</si>
  <si>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</si>
  <si>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</si>
  <si>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</si>
  <si>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</si>
  <si>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</si>
  <si>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</si>
  <si>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</si>
  <si>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</si>
  <si>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</si>
  <si>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</si>
  <si>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</si>
  <si>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</si>
  <si>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</si>
  <si>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</si>
  <si>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</si>
  <si>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</si>
  <si>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</si>
  <si>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</si>
  <si>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</si>
  <si>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</si>
  <si>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</si>
  <si>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</si>
  <si>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</si>
  <si>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</si>
  <si>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</si>
  <si>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</si>
  <si>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</si>
  <si>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</si>
  <si>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</si>
  <si>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</si>
  <si>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</si>
  <si>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</si>
  <si>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</si>
  <si>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</si>
  <si>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</si>
  <si>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</si>
  <si>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</si>
  <si>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</si>
  <si>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</si>
  <si>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</si>
  <si>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</si>
  <si>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</si>
  <si>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</si>
  <si>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</si>
  <si>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</si>
  <si>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</si>
  <si>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</si>
  <si>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</si>
  <si>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</si>
  <si>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</si>
  <si>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</si>
  <si>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</si>
  <si>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</si>
  <si>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</si>
  <si>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</si>
  <si>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</si>
  <si>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</si>
  <si>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</si>
  <si>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</si>
  <si>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</si>
  <si>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</si>
  <si>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</si>
  <si>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</si>
  <si>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</si>
  <si>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</si>
  <si>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</si>
  <si>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</si>
  <si>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</si>
  <si>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</si>
  <si>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</si>
  <si>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</si>
  <si>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</si>
  <si>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</si>
  <si>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</si>
  <si>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</si>
  <si>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</si>
  <si>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</si>
  <si>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</si>
  <si>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</si>
  <si>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</si>
  <si>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</si>
  <si>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</si>
  <si>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</si>
  <si>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</si>
  <si>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</si>
  <si>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</si>
  <si>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</si>
  <si>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</si>
  <si>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</si>
  <si>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</si>
  <si>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</si>
  <si>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</si>
  <si>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</si>
  <si>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</si>
  <si>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</si>
  <si>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</si>
  <si>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</si>
  <si>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</si>
  <si>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</si>
  <si>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</si>
  <si>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</si>
  <si>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</si>
  <si>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</si>
  <si>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</si>
  <si>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</si>
  <si>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</si>
  <si>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</si>
  <si>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</si>
  <si>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</si>
  <si>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</si>
  <si>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</si>
  <si>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</si>
  <si>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</si>
  <si>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</si>
  <si>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</si>
  <si>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</si>
  <si>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</si>
  <si>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</si>
  <si>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</si>
  <si>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</si>
  <si>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</si>
  <si>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</si>
  <si>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</si>
  <si>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</si>
  <si>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</si>
  <si>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</si>
  <si>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</si>
  <si>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</si>
  <si>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</si>
  <si>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</si>
  <si>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</si>
  <si>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</si>
  <si>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</si>
  <si>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</si>
  <si>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</si>
  <si>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</si>
  <si>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</si>
  <si>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</si>
  <si>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</si>
  <si>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</si>
  <si>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</si>
  <si>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</si>
  <si>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</si>
  <si>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</si>
  <si>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</si>
  <si>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</si>
  <si>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</si>
  <si>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</si>
  <si>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</si>
  <si>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</si>
  <si>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</si>
  <si>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</si>
  <si>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</si>
  <si>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</si>
  <si>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</si>
  <si>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</si>
  <si>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</si>
  <si>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</si>
  <si>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司法局</t>
  </si>
  <si>
    <t>政府性基金预算支出表</t>
  </si>
  <si>
    <t>国有资本经营预算支出表</t>
  </si>
  <si>
    <t>2022年预算数</t>
  </si>
  <si>
    <t>2021年部门整体支出绩效目标表</t>
  </si>
  <si>
    <t>部门名称</t>
  </si>
  <si>
    <t>部门基本信息</t>
  </si>
  <si>
    <t>部门所属领域</t>
  </si>
  <si>
    <t>司法行政</t>
  </si>
  <si>
    <t>挂靠机构</t>
  </si>
  <si>
    <t>县社区矫正监管中心</t>
  </si>
  <si>
    <t>内设智能部门</t>
  </si>
  <si>
    <t>办公室、法治宣传股、基层工作股、社区矫正股、法律援助股、法制股</t>
  </si>
  <si>
    <t>副科级派出机构</t>
  </si>
  <si>
    <t>城厢司法所、金龙司法所、南迳司法所、大吉山司法所、中寨司法所、龙源坝司法所、陂头司法所、社迳司法所、龙下司法所</t>
  </si>
  <si>
    <t>管理股级全额拨款的事业单位</t>
  </si>
  <si>
    <t>全南县公证处、全南县行政复议办公室</t>
  </si>
  <si>
    <t>编制控制人数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</si>
  <si>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</si>
  <si>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</si>
  <si>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</si>
  <si>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</si>
  <si>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</si>
  <si>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</si>
  <si>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</si>
  <si>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</si>
  <si>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</si>
  <si>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</si>
  <si>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</si>
  <si>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</si>
  <si>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</si>
  <si>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年
度
绩
效
指
标</t>
  </si>
  <si>
    <t>一级指标</t>
  </si>
  <si>
    <t>二级指标</t>
  </si>
  <si>
    <t>三级指标</t>
  </si>
  <si>
    <t>目标值</t>
  </si>
  <si>
    <t>产出指标</t>
  </si>
  <si>
    <t>数量指标</t>
  </si>
  <si>
    <t>指标1：办结行政复议案件</t>
  </si>
  <si>
    <t>25件</t>
  </si>
  <si>
    <t>指标2：办结行政应诉案件</t>
  </si>
  <si>
    <t>30件</t>
  </si>
  <si>
    <t>指标3：群众投诉乱执法</t>
  </si>
  <si>
    <t>0件</t>
  </si>
  <si>
    <t>指标4：办理执法证件</t>
  </si>
  <si>
    <t>200个</t>
  </si>
  <si>
    <t>指标5：出庭应诉</t>
  </si>
  <si>
    <t>30次</t>
  </si>
  <si>
    <t>指标6：受理法律援助案件数</t>
  </si>
  <si>
    <t>150件</t>
  </si>
  <si>
    <t>指标7：其他法律援助事项（咨询）</t>
  </si>
  <si>
    <t>1000人次</t>
  </si>
  <si>
    <t>指标8：开展法律援助宣传次数</t>
  </si>
  <si>
    <t>4次</t>
  </si>
  <si>
    <t>指标9：开展线下法治宣传活动</t>
  </si>
  <si>
    <t>10次</t>
  </si>
  <si>
    <t>指标10：开展法律知识考试次数</t>
  </si>
  <si>
    <t>8次</t>
  </si>
  <si>
    <t>指标11：开展线上普法次数</t>
  </si>
  <si>
    <t>50次</t>
  </si>
  <si>
    <t>指标12：全年开展矛盾纠纷排查次数不少于216次</t>
  </si>
  <si>
    <t>216次</t>
  </si>
  <si>
    <t>指标13：2021年12月总接对象</t>
  </si>
  <si>
    <t>140人</t>
  </si>
  <si>
    <t>指标14：2021年组织公益劳动次数</t>
  </si>
  <si>
    <t>48次</t>
  </si>
  <si>
    <t>指标15：2021年组织学习教育次数</t>
  </si>
  <si>
    <t>质量指标</t>
  </si>
  <si>
    <t>指标1：社区矫正人员的日常管理严格按照双八制度执行</t>
  </si>
  <si>
    <t>指标2：根据省厅要求建设智慧社区矫正中心自助报到系统项目</t>
  </si>
  <si>
    <t>指标3：领导干部学法考试参考率</t>
  </si>
  <si>
    <t>指标4：领导干部学法考试通过率</t>
  </si>
  <si>
    <t>指标5：农村“法律明白人”骨干培养数达全县总户数比</t>
  </si>
  <si>
    <t>指标6：农村“法律明白人”培养数达全县总户数比</t>
  </si>
  <si>
    <t>指标7：调解案件成功率达98%</t>
  </si>
  <si>
    <t>时效指标</t>
  </si>
  <si>
    <t>指标1：每月初对社区服刑人员的日常管理进行考核</t>
  </si>
  <si>
    <t>12次</t>
  </si>
  <si>
    <t>指标2：每年度对社区服刑人员进行奖惩考核</t>
  </si>
  <si>
    <t>1次</t>
  </si>
  <si>
    <t>指标3：年内举办1期全县普法骨干培训班</t>
  </si>
  <si>
    <t>指标4：每月各司法所矛盾纠纷排查次数不少于2次</t>
  </si>
  <si>
    <t>2次</t>
  </si>
  <si>
    <t>成本指标</t>
  </si>
  <si>
    <t>指标1：法律明白人培养教程、证书</t>
  </si>
  <si>
    <t>10万元\年</t>
  </si>
  <si>
    <t>指标2：法治阵地建设</t>
  </si>
  <si>
    <t>3万元\年</t>
  </si>
  <si>
    <t>指标3：普法资料宣传品</t>
  </si>
  <si>
    <t>指标4：办结复议案件成本2600元/件</t>
  </si>
  <si>
    <t>6.5万元</t>
  </si>
  <si>
    <t>指标5：办结应诉案成本5300元/件</t>
  </si>
  <si>
    <t>15.9万</t>
  </si>
  <si>
    <t>指标6：办理执法证件成本60元/个</t>
  </si>
  <si>
    <t>1.2万</t>
  </si>
  <si>
    <t>指标7：公益劳动基地建设资金</t>
  </si>
  <si>
    <t>10万</t>
  </si>
  <si>
    <t>指标8：司法所规范化建设</t>
  </si>
  <si>
    <t>80万</t>
  </si>
  <si>
    <t>指标9：根据省厅要求建设智慧中心</t>
  </si>
  <si>
    <t>107万</t>
  </si>
  <si>
    <t>效益指标</t>
  </si>
  <si>
    <t>经济效益指标</t>
  </si>
  <si>
    <t>指标1：各类案件取得利益或挽回损失</t>
  </si>
  <si>
    <t>100万元</t>
  </si>
  <si>
    <t>社会效益
指标</t>
  </si>
  <si>
    <t>指标1：为农民工、贫困户提供法律援助案件数</t>
  </si>
  <si>
    <t>50件</t>
  </si>
  <si>
    <t>指标2：普法受众人数</t>
  </si>
  <si>
    <t>5万人</t>
  </si>
  <si>
    <t>指标3：充分发挥“第一道防线”作用，维护社会和谐稳定</t>
  </si>
  <si>
    <t>满意度
指标</t>
  </si>
  <si>
    <t>服务对象
满意度指标</t>
  </si>
  <si>
    <t>指标1：服务对象满意度</t>
  </si>
  <si>
    <t>重点项目绩效目标表</t>
  </si>
  <si>
    <t>（ 2021 年度）</t>
  </si>
  <si>
    <t>项目名称</t>
  </si>
  <si>
    <t>社区矫正、安置帮教工作</t>
  </si>
  <si>
    <t>主管部门及代码</t>
  </si>
  <si>
    <t>实施单位</t>
  </si>
  <si>
    <t>项目属性</t>
  </si>
  <si>
    <t>项目期</t>
  </si>
  <si>
    <t>1期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</si>
  <si>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</si>
  <si>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</si>
  <si>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</si>
  <si>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</si>
  <si>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年度绩效目标</t>
  </si>
  <si>
    <t>目标1：社区矫正人员应当参加社会公德、法律知识、时事政治、心理健康、爱国情怀等教育学习活动，增强法制观念、道德素质、爱国思想和悔罪自新意识，树立正确的人生观、价值观；有劳动能力的社区矫正人员应当参加社区服务，修复社会关系，培养社会责任感、集体观念和纪律意识；社区矫正人员每月需按时报到，参加教育学习、社区服务、公益劳动时间为八至十二小时。
目标2：对社区矫正人员进行日常监督管理，定期入户走访和巡查，及时掌握社区矫正人员实际情况，排查有无安全隐患，维护全南和谐稳定。 
目标3：对本省及来函的外省刑满释放人员进行无缝对接，并为安置帮教对象发放六个月生活费，以达到过度性救助的目的。                                                                                                                                                      目标4：落实社会适应性帮扶，根据实际情况开展技能培训、就业指导、落实临时性救助等，从源头上解决社区矫正人员、安置帮教对象的基本生活。</t>
  </si>
  <si>
    <t>指标值</t>
  </si>
  <si>
    <t xml:space="preserve"> 指标1：2021年8月总接对象</t>
  </si>
  <si>
    <t>130人</t>
  </si>
  <si>
    <t xml:space="preserve"> 指标2：2021年12月总接对象</t>
  </si>
  <si>
    <t xml:space="preserve"> 指标3：2021年组织公益劳动次数</t>
  </si>
  <si>
    <t xml:space="preserve"> 指标4：2021年组织学习教育次数</t>
  </si>
  <si>
    <t xml:space="preserve"> 指标1：社区矫正人员的日常管理严格按照双八制度执行</t>
  </si>
  <si>
    <t xml:space="preserve"> 指标2：根据省厅要求建设智慧社区矫正中心自助报到系统项目</t>
  </si>
  <si>
    <t xml:space="preserve"> 指标1：每月初对社区服刑人员的日常管理进行考核</t>
  </si>
  <si>
    <t xml:space="preserve"> 指标2：每年度对社区服刑人员进行奖惩考核</t>
  </si>
  <si>
    <t xml:space="preserve"> 指标1： 每名对象管理成本2800元/人</t>
  </si>
  <si>
    <t>35.84万元</t>
  </si>
  <si>
    <t xml:space="preserve"> 指标2：维护全南和谐稳定</t>
  </si>
  <si>
    <t>可持续影响
指标</t>
  </si>
  <si>
    <t xml:space="preserve"> 指标1：规范对社区矫正人员的管理</t>
  </si>
  <si>
    <t xml:space="preserve"> 指标1：矫正对象对矫正须知的知晓率</t>
  </si>
  <si>
    <t xml:space="preserve"> 指标2：矫正对象对工作人员的专业管理满意度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</si>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</sst>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  <numFmt numFmtId="181" formatCode="yyyy&quot;年&quot;m&quot;月&quot;d&quot;日&quot;;@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63" applyFont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56" fillId="0" borderId="14" xfId="63" applyFont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37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9" fillId="0" borderId="14" xfId="63" applyFont="1" applyBorder="1" applyAlignment="1">
      <alignment vertical="center" wrapText="1"/>
      <protection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9" fillId="0" borderId="14" xfId="63" applyFont="1" applyBorder="1" applyAlignment="1">
      <alignment horizontal="left"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left" vertical="center" wrapText="1"/>
      <protection/>
    </xf>
    <xf numFmtId="0" fontId="9" fillId="0" borderId="23" xfId="63" applyFont="1" applyBorder="1" applyAlignment="1">
      <alignment horizontal="left" vertical="center" wrapText="1"/>
      <protection/>
    </xf>
    <xf numFmtId="0" fontId="9" fillId="0" borderId="24" xfId="63" applyFont="1" applyBorder="1" applyAlignment="1">
      <alignment horizontal="left" vertical="center" wrapText="1"/>
      <protection/>
    </xf>
    <xf numFmtId="9" fontId="9" fillId="0" borderId="14" xfId="63" applyNumberFormat="1" applyFont="1" applyBorder="1" applyAlignment="1">
      <alignment horizontal="center" vertical="center" wrapText="1"/>
      <protection/>
    </xf>
    <xf numFmtId="0" fontId="9" fillId="0" borderId="25" xfId="63" applyFont="1" applyBorder="1" applyAlignment="1">
      <alignment horizontal="center" vertical="center" wrapText="1"/>
      <protection/>
    </xf>
    <xf numFmtId="0" fontId="9" fillId="0" borderId="26" xfId="63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4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left" vertical="center" wrapText="1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32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4" fontId="5" fillId="0" borderId="3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 vertical="center"/>
      <protection/>
    </xf>
    <xf numFmtId="4" fontId="5" fillId="0" borderId="35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181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showGridLines="0" showZeros="0" tabSelected="1" view="pageBreakPreview" zoomScale="130" zoomScaleSheetLayoutView="130" workbookViewId="0" topLeftCell="A1">
      <selection activeCell="I14" sqref="I14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R1" s="12"/>
    </row>
    <row r="2" spans="1:18" s="1" customFormat="1" ht="61.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Q2" s="12"/>
      <c r="R2" s="12"/>
    </row>
    <row r="3" spans="2:17" s="1" customFormat="1" ht="38.25" customHeight="1">
      <c r="B3" s="115"/>
      <c r="C3" s="115"/>
      <c r="D3" s="115"/>
      <c r="E3" s="115"/>
      <c r="F3" s="116"/>
      <c r="G3" s="116"/>
      <c r="H3" s="115"/>
      <c r="I3" s="115"/>
      <c r="J3" s="115"/>
      <c r="K3" s="115"/>
      <c r="L3" s="115"/>
      <c r="M3" s="115"/>
      <c r="N3" s="115"/>
      <c r="O3" s="12"/>
      <c r="P3" s="12"/>
      <c r="Q3" s="12"/>
    </row>
    <row r="4" spans="1:15" s="1" customFormat="1" ht="1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117" t="s">
        <v>1</v>
      </c>
      <c r="G5" s="117"/>
      <c r="H5" s="118"/>
      <c r="I5" s="118" t="s">
        <v>2</v>
      </c>
      <c r="J5" s="118"/>
      <c r="K5" s="124"/>
      <c r="L5" s="118"/>
      <c r="M5" s="124"/>
      <c r="O5" s="12"/>
    </row>
    <row r="6" spans="2:13" s="1" customFormat="1" ht="22.5">
      <c r="B6" s="12"/>
      <c r="C6" s="12"/>
      <c r="F6" s="117"/>
      <c r="G6" s="117"/>
      <c r="H6" s="117"/>
      <c r="I6" s="117"/>
      <c r="J6" s="117"/>
      <c r="K6" s="117"/>
      <c r="L6" s="117"/>
      <c r="M6" s="117"/>
    </row>
    <row r="7" spans="3:13" s="1" customFormat="1" ht="22.5">
      <c r="C7" s="12"/>
      <c r="F7" s="117"/>
      <c r="G7" s="117"/>
      <c r="H7" s="117"/>
      <c r="I7" s="117"/>
      <c r="J7" s="117"/>
      <c r="K7" s="117"/>
      <c r="L7" s="117"/>
      <c r="M7" s="117"/>
    </row>
    <row r="8" spans="3:253" s="1" customFormat="1" ht="22.5">
      <c r="C8" s="12"/>
      <c r="D8" s="12"/>
      <c r="F8" s="117"/>
      <c r="G8" s="117"/>
      <c r="H8" s="117"/>
      <c r="I8" s="117"/>
      <c r="J8" s="117"/>
      <c r="K8" s="117"/>
      <c r="L8" s="117"/>
      <c r="M8" s="117"/>
      <c r="IQ8" s="12"/>
      <c r="IR8" s="12"/>
      <c r="IS8" s="125"/>
    </row>
    <row r="9" spans="4:253" s="1" customFormat="1" ht="24.75" customHeight="1">
      <c r="D9" s="12"/>
      <c r="F9" s="119" t="s">
        <v>3</v>
      </c>
      <c r="G9" s="117"/>
      <c r="H9" s="120">
        <v>44196</v>
      </c>
      <c r="I9" s="120"/>
      <c r="J9" s="120"/>
      <c r="K9" s="117"/>
      <c r="L9" s="117"/>
      <c r="M9" s="117"/>
      <c r="IQ9" s="12"/>
      <c r="IS9" s="12"/>
    </row>
    <row r="10" spans="6:253" s="1" customFormat="1" ht="22.5">
      <c r="F10" s="117"/>
      <c r="G10" s="117"/>
      <c r="H10" s="117"/>
      <c r="I10" s="117"/>
      <c r="J10" s="117"/>
      <c r="K10" s="117"/>
      <c r="L10" s="117"/>
      <c r="M10" s="117"/>
      <c r="IQ10" s="12"/>
      <c r="IS10" s="12"/>
    </row>
    <row r="11" spans="6:254" s="1" customFormat="1" ht="22.5">
      <c r="F11" s="117"/>
      <c r="G11" s="117"/>
      <c r="H11" s="117"/>
      <c r="I11" s="117"/>
      <c r="J11" s="117"/>
      <c r="K11" s="117"/>
      <c r="L11" s="117"/>
      <c r="M11" s="117"/>
      <c r="IS11" s="12"/>
      <c r="IT11" s="12"/>
    </row>
    <row r="12" spans="6:254" s="1" customFormat="1" ht="24.75" customHeight="1">
      <c r="F12" s="117" t="s">
        <v>4</v>
      </c>
      <c r="G12" s="117"/>
      <c r="H12" s="121" t="s">
        <v>2</v>
      </c>
      <c r="I12" s="121"/>
      <c r="J12" s="121"/>
      <c r="K12" s="124"/>
      <c r="L12" s="124"/>
      <c r="M12" s="124"/>
      <c r="IT12" s="12"/>
    </row>
    <row r="13" spans="9:254" s="1" customFormat="1" ht="1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5">
      <c r="K15" s="12"/>
    </row>
    <row r="16" spans="1:14" s="1" customFormat="1" ht="31.5" customHeight="1">
      <c r="A16" s="122" t="s">
        <v>5</v>
      </c>
      <c r="B16" s="122"/>
      <c r="C16" s="122"/>
      <c r="D16" s="122"/>
      <c r="E16" s="123"/>
      <c r="F16" s="122"/>
      <c r="G16" s="122" t="s">
        <v>6</v>
      </c>
      <c r="H16" s="122"/>
      <c r="I16" s="123"/>
      <c r="J16" s="122"/>
      <c r="K16" s="122"/>
      <c r="L16" s="122"/>
      <c r="M16" s="122" t="s">
        <v>7</v>
      </c>
      <c r="N16" s="122"/>
    </row>
    <row r="17" s="1" customFormat="1" ht="30" customHeight="1"/>
    <row r="18" s="1" customFormat="1" ht="15"/>
    <row r="19" s="1" customFormat="1" ht="15"/>
    <row r="20" s="1" customFormat="1" ht="15"/>
    <row r="21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N2"/>
    <mergeCell ref="H9:J9"/>
    <mergeCell ref="H12:J1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zoomScale="115" zoomScaleNormal="115" workbookViewId="0" topLeftCell="A1">
      <selection activeCell="A2" sqref="A2"/>
    </sheetView>
  </sheetViews>
  <sheetFormatPr defaultColWidth="9.140625" defaultRowHeight="12.75" customHeight="1"/>
  <cols>
    <col min="1" max="2" width="19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172</v>
      </c>
      <c r="B1" s="2"/>
      <c r="C1" s="2"/>
      <c r="D1" s="2"/>
      <c r="E1" s="2"/>
      <c r="F1" s="43"/>
      <c r="G1" s="44"/>
    </row>
    <row r="2" spans="1:7" s="1" customFormat="1" ht="21" customHeight="1">
      <c r="A2" s="45" t="s">
        <v>9</v>
      </c>
      <c r="B2" s="46"/>
      <c r="C2" s="46"/>
      <c r="D2" s="46"/>
      <c r="E2" s="47" t="s">
        <v>10</v>
      </c>
      <c r="F2" s="48"/>
      <c r="G2" s="48"/>
    </row>
    <row r="3" spans="1:7" s="1" customFormat="1" ht="17.25" customHeight="1">
      <c r="A3" s="49" t="s">
        <v>75</v>
      </c>
      <c r="B3" s="49"/>
      <c r="C3" s="49" t="s">
        <v>173</v>
      </c>
      <c r="D3" s="49"/>
      <c r="E3" s="49"/>
      <c r="F3" s="48"/>
      <c r="G3" s="48"/>
    </row>
    <row r="4" spans="1:7" s="1" customFormat="1" ht="21" customHeight="1">
      <c r="A4" s="49" t="s">
        <v>81</v>
      </c>
      <c r="B4" s="49" t="s">
        <v>82</v>
      </c>
      <c r="C4" s="49" t="s">
        <v>36</v>
      </c>
      <c r="D4" s="49" t="s">
        <v>76</v>
      </c>
      <c r="E4" s="49" t="s">
        <v>77</v>
      </c>
      <c r="F4" s="48"/>
      <c r="G4" s="48"/>
    </row>
    <row r="5" spans="1:8" s="1" customFormat="1" ht="21" customHeight="1">
      <c r="A5" s="49" t="s">
        <v>50</v>
      </c>
      <c r="B5" s="49" t="s">
        <v>50</v>
      </c>
      <c r="C5" s="49">
        <v>1</v>
      </c>
      <c r="D5" s="49">
        <f>C5+1</f>
        <v>2</v>
      </c>
      <c r="E5" s="49">
        <f>D5+1</f>
        <v>3</v>
      </c>
      <c r="F5" s="48"/>
      <c r="G5" s="48"/>
      <c r="H5" s="12"/>
    </row>
    <row r="6" spans="1:7" s="1" customFormat="1" ht="18.75" customHeight="1">
      <c r="A6" s="50"/>
      <c r="B6" s="50"/>
      <c r="C6" s="51"/>
      <c r="D6" s="51"/>
      <c r="E6" s="51"/>
      <c r="F6" s="48"/>
      <c r="G6" s="4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workbookViewId="0" topLeftCell="A1">
      <selection activeCell="L22" sqref="L22"/>
    </sheetView>
  </sheetViews>
  <sheetFormatPr defaultColWidth="9.140625" defaultRowHeight="12.75" customHeight="1"/>
  <cols>
    <col min="1" max="1" width="19.7109375" style="1" customWidth="1"/>
    <col min="2" max="2" width="13.421875" style="1" customWidth="1"/>
    <col min="3" max="3" width="17.421875" style="1" customWidth="1"/>
    <col min="4" max="4" width="2.14062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14" t="s">
        <v>174</v>
      </c>
      <c r="B1" s="14"/>
      <c r="C1" s="14"/>
      <c r="D1" s="14"/>
      <c r="E1" s="14"/>
      <c r="F1" s="14"/>
      <c r="G1" s="14"/>
    </row>
    <row r="2" spans="1:7" s="1" customFormat="1" ht="17.25" customHeight="1">
      <c r="A2" s="16" t="s">
        <v>175</v>
      </c>
      <c r="B2" s="16"/>
      <c r="C2" s="16"/>
      <c r="D2" s="16" t="s">
        <v>2</v>
      </c>
      <c r="E2" s="16"/>
      <c r="F2" s="16"/>
      <c r="G2" s="16"/>
    </row>
    <row r="3" spans="1:16" s="1" customFormat="1" ht="17.25" customHeight="1">
      <c r="A3" s="38" t="s">
        <v>176</v>
      </c>
      <c r="B3" s="38"/>
      <c r="C3" s="38"/>
      <c r="D3" s="38"/>
      <c r="E3" s="38"/>
      <c r="F3" s="38"/>
      <c r="G3" s="38"/>
      <c r="H3" s="18"/>
      <c r="I3" s="18"/>
      <c r="J3" s="18"/>
      <c r="K3" s="18"/>
      <c r="L3" s="18"/>
      <c r="M3" s="18"/>
      <c r="N3" s="18"/>
      <c r="O3" s="18"/>
      <c r="P3" s="18"/>
    </row>
    <row r="4" spans="1:20" s="1" customFormat="1" ht="17.25" customHeight="1">
      <c r="A4" s="16" t="s">
        <v>177</v>
      </c>
      <c r="B4" s="39" t="s">
        <v>178</v>
      </c>
      <c r="C4" s="39"/>
      <c r="D4" s="39"/>
      <c r="E4" s="16" t="s">
        <v>179</v>
      </c>
      <c r="F4" s="39" t="s">
        <v>180</v>
      </c>
      <c r="G4" s="3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" customFormat="1" ht="72.75" customHeight="1">
      <c r="A5" s="16" t="s">
        <v>181</v>
      </c>
      <c r="B5" s="39" t="s">
        <v>182</v>
      </c>
      <c r="C5" s="39"/>
      <c r="D5" s="39"/>
      <c r="E5" s="16" t="s">
        <v>183</v>
      </c>
      <c r="F5" s="40" t="s">
        <v>184</v>
      </c>
      <c r="G5" s="4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" customFormat="1" ht="25.5" customHeight="1">
      <c r="A6" s="16" t="s">
        <v>185</v>
      </c>
      <c r="B6" s="39" t="s">
        <v>186</v>
      </c>
      <c r="C6" s="39"/>
      <c r="D6" s="39"/>
      <c r="E6" s="16" t="s">
        <v>187</v>
      </c>
      <c r="F6" s="39">
        <v>43</v>
      </c>
      <c r="G6" s="3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17.25" customHeight="1">
      <c r="A7" s="16" t="s">
        <v>188</v>
      </c>
      <c r="B7" s="39">
        <v>46</v>
      </c>
      <c r="C7" s="39"/>
      <c r="D7" s="39"/>
      <c r="E7" s="16" t="s">
        <v>189</v>
      </c>
      <c r="F7" s="39">
        <v>33</v>
      </c>
      <c r="G7" s="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1" customFormat="1" ht="17.25" customHeight="1">
      <c r="A8" s="16" t="s">
        <v>190</v>
      </c>
      <c r="B8" s="39">
        <v>4</v>
      </c>
      <c r="C8" s="39"/>
      <c r="D8" s="39"/>
      <c r="E8" s="16" t="s">
        <v>191</v>
      </c>
      <c r="F8" s="39">
        <v>9</v>
      </c>
      <c r="G8" s="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1" customFormat="1" ht="17.25" customHeight="1">
      <c r="A9" s="38" t="s">
        <v>192</v>
      </c>
      <c r="B9" s="38"/>
      <c r="C9" s="38"/>
      <c r="D9" s="38"/>
      <c r="E9" s="38"/>
      <c r="F9" s="38"/>
      <c r="G9" s="3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" customFormat="1" ht="17.25" customHeight="1">
      <c r="A10" s="16" t="s">
        <v>193</v>
      </c>
      <c r="B10" s="39">
        <v>525.24</v>
      </c>
      <c r="C10" s="39"/>
      <c r="D10" s="39"/>
      <c r="E10" s="16" t="s">
        <v>194</v>
      </c>
      <c r="F10" s="39"/>
      <c r="G10" s="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1" customFormat="1" ht="17.25" customHeight="1">
      <c r="A11" s="16" t="s">
        <v>195</v>
      </c>
      <c r="B11" s="39">
        <v>479.34</v>
      </c>
      <c r="C11" s="39"/>
      <c r="D11" s="39"/>
      <c r="E11" s="16" t="s">
        <v>196</v>
      </c>
      <c r="F11" s="39">
        <v>45.9</v>
      </c>
      <c r="G11" s="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" customFormat="1" ht="17.25" customHeight="1">
      <c r="A12" s="16" t="s">
        <v>197</v>
      </c>
      <c r="B12" s="39">
        <v>525.24</v>
      </c>
      <c r="C12" s="39"/>
      <c r="D12" s="39"/>
      <c r="E12" s="16" t="s">
        <v>198</v>
      </c>
      <c r="F12" s="39">
        <v>372.79</v>
      </c>
      <c r="G12" s="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" customFormat="1" ht="17.25" customHeight="1">
      <c r="A13" s="16" t="s">
        <v>102</v>
      </c>
      <c r="B13" s="39">
        <v>63.81</v>
      </c>
      <c r="C13" s="39"/>
      <c r="D13" s="39"/>
      <c r="E13" s="16" t="s">
        <v>199</v>
      </c>
      <c r="F13" s="39">
        <v>88.64</v>
      </c>
      <c r="G13" s="3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1" customFormat="1" ht="17.25" customHeight="1">
      <c r="A14" s="38" t="s">
        <v>200</v>
      </c>
      <c r="B14" s="38"/>
      <c r="C14" s="38"/>
      <c r="D14" s="38"/>
      <c r="E14" s="38"/>
      <c r="F14" s="38"/>
      <c r="G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1" customFormat="1" ht="21" customHeight="1">
      <c r="A15" s="16" t="s">
        <v>201</v>
      </c>
      <c r="B15" s="16" t="s">
        <v>202</v>
      </c>
      <c r="C15" s="16" t="s">
        <v>203</v>
      </c>
      <c r="D15" s="16"/>
      <c r="E15" s="16" t="s">
        <v>204</v>
      </c>
      <c r="F15" s="16"/>
      <c r="G15" s="16" t="s">
        <v>205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s="1" customFormat="1" ht="21" customHeight="1">
      <c r="A16" s="16"/>
      <c r="B16" s="16" t="s">
        <v>206</v>
      </c>
      <c r="C16" s="16" t="s">
        <v>207</v>
      </c>
      <c r="D16" s="16"/>
      <c r="E16" s="42" t="s">
        <v>208</v>
      </c>
      <c r="F16" s="42"/>
      <c r="G16" s="16" t="s">
        <v>209</v>
      </c>
      <c r="I16"/>
      <c r="J16"/>
      <c r="K16"/>
      <c r="L16"/>
      <c r="M16"/>
      <c r="N16"/>
      <c r="O16"/>
      <c r="P16"/>
      <c r="Q16"/>
      <c r="R16"/>
      <c r="S16"/>
      <c r="T16"/>
    </row>
    <row r="17" spans="1:20" s="1" customFormat="1" ht="21" customHeight="1">
      <c r="A17" s="16"/>
      <c r="B17" s="16"/>
      <c r="C17" s="16"/>
      <c r="D17" s="16"/>
      <c r="E17" s="42" t="s">
        <v>210</v>
      </c>
      <c r="F17" s="42"/>
      <c r="G17" s="16" t="s">
        <v>211</v>
      </c>
      <c r="I17"/>
      <c r="J17"/>
      <c r="K17"/>
      <c r="L17"/>
      <c r="M17"/>
      <c r="N17"/>
      <c r="O17"/>
      <c r="P17"/>
      <c r="Q17"/>
      <c r="R17"/>
      <c r="S17"/>
      <c r="T17"/>
    </row>
    <row r="18" spans="1:20" s="1" customFormat="1" ht="21" customHeight="1">
      <c r="A18" s="16"/>
      <c r="B18" s="16"/>
      <c r="C18" s="16"/>
      <c r="D18" s="16"/>
      <c r="E18" s="42" t="s">
        <v>212</v>
      </c>
      <c r="F18" s="42"/>
      <c r="G18" s="16" t="s">
        <v>213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20" s="1" customFormat="1" ht="21" customHeight="1">
      <c r="A19" s="16"/>
      <c r="B19" s="16"/>
      <c r="C19" s="16"/>
      <c r="D19" s="16"/>
      <c r="E19" s="42" t="s">
        <v>214</v>
      </c>
      <c r="F19" s="42"/>
      <c r="G19" s="16" t="s">
        <v>215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7" ht="12.75" customHeight="1">
      <c r="A20" s="16"/>
      <c r="B20" s="16"/>
      <c r="C20" s="16"/>
      <c r="D20" s="16"/>
      <c r="E20" s="42" t="s">
        <v>216</v>
      </c>
      <c r="F20" s="42"/>
      <c r="G20" s="16" t="s">
        <v>217</v>
      </c>
    </row>
    <row r="21" spans="1:7" ht="12.75" customHeight="1">
      <c r="A21" s="16"/>
      <c r="B21" s="16"/>
      <c r="C21" s="16"/>
      <c r="D21" s="16"/>
      <c r="E21" s="42" t="s">
        <v>218</v>
      </c>
      <c r="F21" s="42"/>
      <c r="G21" s="16" t="s">
        <v>219</v>
      </c>
    </row>
    <row r="22" spans="1:7" ht="12.75" customHeight="1">
      <c r="A22" s="16"/>
      <c r="B22" s="16"/>
      <c r="C22" s="16"/>
      <c r="D22" s="16"/>
      <c r="E22" s="42" t="s">
        <v>220</v>
      </c>
      <c r="F22" s="42"/>
      <c r="G22" s="16" t="s">
        <v>221</v>
      </c>
    </row>
    <row r="23" spans="1:7" ht="12.75" customHeight="1">
      <c r="A23" s="16"/>
      <c r="B23" s="16"/>
      <c r="C23" s="16"/>
      <c r="D23" s="16"/>
      <c r="E23" s="42" t="s">
        <v>222</v>
      </c>
      <c r="F23" s="42"/>
      <c r="G23" s="16" t="s">
        <v>223</v>
      </c>
    </row>
    <row r="24" spans="1:7" ht="12.75" customHeight="1">
      <c r="A24" s="16"/>
      <c r="B24" s="16"/>
      <c r="C24" s="16"/>
      <c r="D24" s="16"/>
      <c r="E24" s="42" t="s">
        <v>224</v>
      </c>
      <c r="F24" s="42"/>
      <c r="G24" s="16" t="s">
        <v>225</v>
      </c>
    </row>
    <row r="25" spans="1:7" ht="12.75" customHeight="1">
      <c r="A25" s="16"/>
      <c r="B25" s="16"/>
      <c r="C25" s="16"/>
      <c r="D25" s="16"/>
      <c r="E25" s="42" t="s">
        <v>226</v>
      </c>
      <c r="F25" s="42"/>
      <c r="G25" s="16" t="s">
        <v>227</v>
      </c>
    </row>
    <row r="26" spans="1:7" ht="12.75" customHeight="1">
      <c r="A26" s="16"/>
      <c r="B26" s="16"/>
      <c r="C26" s="16"/>
      <c r="D26" s="16"/>
      <c r="E26" s="42" t="s">
        <v>228</v>
      </c>
      <c r="F26" s="42"/>
      <c r="G26" s="16" t="s">
        <v>229</v>
      </c>
    </row>
    <row r="27" spans="1:7" ht="12.75" customHeight="1">
      <c r="A27" s="16"/>
      <c r="B27" s="16"/>
      <c r="C27" s="16"/>
      <c r="D27" s="16"/>
      <c r="E27" s="42" t="s">
        <v>230</v>
      </c>
      <c r="F27" s="42"/>
      <c r="G27" s="16" t="s">
        <v>231</v>
      </c>
    </row>
    <row r="28" spans="1:7" ht="12.75" customHeight="1">
      <c r="A28" s="16"/>
      <c r="B28" s="16"/>
      <c r="C28" s="16"/>
      <c r="D28" s="16"/>
      <c r="E28" s="42" t="s">
        <v>232</v>
      </c>
      <c r="F28" s="42"/>
      <c r="G28" s="16" t="s">
        <v>233</v>
      </c>
    </row>
    <row r="29" spans="1:7" ht="12.75" customHeight="1">
      <c r="A29" s="16"/>
      <c r="B29" s="16"/>
      <c r="C29" s="16"/>
      <c r="D29" s="16"/>
      <c r="E29" s="42" t="s">
        <v>234</v>
      </c>
      <c r="F29" s="42"/>
      <c r="G29" s="16" t="s">
        <v>235</v>
      </c>
    </row>
    <row r="30" spans="1:7" ht="12.75" customHeight="1">
      <c r="A30" s="16"/>
      <c r="B30" s="16"/>
      <c r="C30" s="16"/>
      <c r="D30" s="16"/>
      <c r="E30" s="42" t="s">
        <v>236</v>
      </c>
      <c r="F30" s="42"/>
      <c r="G30" s="16" t="s">
        <v>235</v>
      </c>
    </row>
    <row r="31" spans="1:7" ht="12.75" customHeight="1">
      <c r="A31" s="16"/>
      <c r="B31" s="16"/>
      <c r="C31" s="16" t="s">
        <v>237</v>
      </c>
      <c r="D31" s="16"/>
      <c r="E31" s="42" t="s">
        <v>238</v>
      </c>
      <c r="F31" s="42"/>
      <c r="G31" s="34">
        <v>1</v>
      </c>
    </row>
    <row r="32" spans="1:7" ht="12.75" customHeight="1">
      <c r="A32" s="16"/>
      <c r="B32" s="16"/>
      <c r="C32" s="16"/>
      <c r="D32" s="16"/>
      <c r="E32" s="42" t="s">
        <v>239</v>
      </c>
      <c r="F32" s="42"/>
      <c r="G32" s="34">
        <v>1</v>
      </c>
    </row>
    <row r="33" spans="1:7" ht="12.75" customHeight="1">
      <c r="A33" s="16"/>
      <c r="B33" s="16"/>
      <c r="C33" s="16"/>
      <c r="D33" s="16"/>
      <c r="E33" s="42" t="s">
        <v>240</v>
      </c>
      <c r="F33" s="42"/>
      <c r="G33" s="34">
        <v>1</v>
      </c>
    </row>
    <row r="34" spans="1:7" ht="12.75" customHeight="1">
      <c r="A34" s="16"/>
      <c r="B34" s="16"/>
      <c r="C34" s="16"/>
      <c r="D34" s="16"/>
      <c r="E34" s="42" t="s">
        <v>241</v>
      </c>
      <c r="F34" s="42"/>
      <c r="G34" s="34">
        <v>1</v>
      </c>
    </row>
    <row r="35" spans="1:7" ht="12.75" customHeight="1">
      <c r="A35" s="16"/>
      <c r="B35" s="16"/>
      <c r="C35" s="16"/>
      <c r="D35" s="16"/>
      <c r="E35" s="42" t="s">
        <v>242</v>
      </c>
      <c r="F35" s="42"/>
      <c r="G35" s="34">
        <v>0.1</v>
      </c>
    </row>
    <row r="36" spans="1:7" ht="12.75" customHeight="1">
      <c r="A36" s="16"/>
      <c r="B36" s="16"/>
      <c r="C36" s="16"/>
      <c r="D36" s="16"/>
      <c r="E36" s="42" t="s">
        <v>243</v>
      </c>
      <c r="F36" s="42"/>
      <c r="G36" s="34">
        <v>0.6</v>
      </c>
    </row>
    <row r="37" spans="1:7" ht="12.75" customHeight="1">
      <c r="A37" s="16"/>
      <c r="B37" s="16"/>
      <c r="C37" s="16"/>
      <c r="D37" s="16"/>
      <c r="E37" s="42" t="s">
        <v>244</v>
      </c>
      <c r="F37" s="42"/>
      <c r="G37" s="34">
        <v>0.98</v>
      </c>
    </row>
    <row r="38" spans="1:7" ht="12.75" customHeight="1">
      <c r="A38" s="16"/>
      <c r="B38" s="16"/>
      <c r="C38" s="16" t="s">
        <v>245</v>
      </c>
      <c r="D38" s="16"/>
      <c r="E38" s="42" t="s">
        <v>246</v>
      </c>
      <c r="F38" s="42"/>
      <c r="G38" s="34" t="s">
        <v>247</v>
      </c>
    </row>
    <row r="39" spans="1:7" ht="12.75" customHeight="1">
      <c r="A39" s="16"/>
      <c r="B39" s="16"/>
      <c r="C39" s="16"/>
      <c r="D39" s="16"/>
      <c r="E39" s="42" t="s">
        <v>248</v>
      </c>
      <c r="F39" s="42"/>
      <c r="G39" s="34" t="s">
        <v>249</v>
      </c>
    </row>
    <row r="40" spans="1:7" ht="12.75" customHeight="1">
      <c r="A40" s="16"/>
      <c r="B40" s="16"/>
      <c r="C40" s="16"/>
      <c r="D40" s="16"/>
      <c r="E40" s="42" t="s">
        <v>250</v>
      </c>
      <c r="F40" s="42"/>
      <c r="G40" s="34" t="s">
        <v>249</v>
      </c>
    </row>
    <row r="41" spans="1:7" ht="12.75" customHeight="1">
      <c r="A41" s="16"/>
      <c r="B41" s="16"/>
      <c r="C41" s="16"/>
      <c r="D41" s="16"/>
      <c r="E41" s="42" t="s">
        <v>251</v>
      </c>
      <c r="F41" s="42"/>
      <c r="G41" s="34" t="s">
        <v>252</v>
      </c>
    </row>
    <row r="42" spans="1:7" ht="12.75" customHeight="1">
      <c r="A42" s="16"/>
      <c r="B42" s="16"/>
      <c r="C42" s="16" t="s">
        <v>253</v>
      </c>
      <c r="D42" s="16"/>
      <c r="E42" s="42" t="s">
        <v>254</v>
      </c>
      <c r="F42" s="42"/>
      <c r="G42" s="16" t="s">
        <v>255</v>
      </c>
    </row>
    <row r="43" spans="1:7" ht="12.75" customHeight="1">
      <c r="A43" s="16"/>
      <c r="B43" s="16"/>
      <c r="C43" s="16"/>
      <c r="D43" s="16"/>
      <c r="E43" s="42" t="s">
        <v>256</v>
      </c>
      <c r="F43" s="42"/>
      <c r="G43" s="16" t="s">
        <v>257</v>
      </c>
    </row>
    <row r="44" spans="1:7" ht="12.75" customHeight="1">
      <c r="A44" s="16"/>
      <c r="B44" s="16"/>
      <c r="C44" s="16"/>
      <c r="D44" s="16"/>
      <c r="E44" s="42" t="s">
        <v>258</v>
      </c>
      <c r="F44" s="42"/>
      <c r="G44" s="34" t="s">
        <v>257</v>
      </c>
    </row>
    <row r="45" spans="1:7" ht="12.75" customHeight="1">
      <c r="A45" s="16"/>
      <c r="B45" s="16"/>
      <c r="C45" s="16"/>
      <c r="D45" s="16"/>
      <c r="E45" s="42" t="s">
        <v>259</v>
      </c>
      <c r="F45" s="42"/>
      <c r="G45" s="16" t="s">
        <v>260</v>
      </c>
    </row>
    <row r="46" spans="1:7" ht="12.75" customHeight="1">
      <c r="A46" s="16"/>
      <c r="B46" s="16"/>
      <c r="C46" s="16"/>
      <c r="D46" s="16"/>
      <c r="E46" s="42" t="s">
        <v>261</v>
      </c>
      <c r="F46" s="42"/>
      <c r="G46" s="34" t="s">
        <v>262</v>
      </c>
    </row>
    <row r="47" spans="1:7" ht="12.75" customHeight="1">
      <c r="A47" s="16"/>
      <c r="B47" s="16"/>
      <c r="C47" s="16"/>
      <c r="D47" s="16"/>
      <c r="E47" s="42" t="s">
        <v>263</v>
      </c>
      <c r="F47" s="42"/>
      <c r="G47" s="34" t="s">
        <v>264</v>
      </c>
    </row>
    <row r="48" spans="1:7" ht="12.75" customHeight="1">
      <c r="A48" s="16"/>
      <c r="B48" s="16"/>
      <c r="C48" s="16"/>
      <c r="D48" s="16"/>
      <c r="E48" s="42" t="s">
        <v>265</v>
      </c>
      <c r="F48" s="42"/>
      <c r="G48" s="16" t="s">
        <v>266</v>
      </c>
    </row>
    <row r="49" spans="1:7" ht="12.75" customHeight="1">
      <c r="A49" s="16"/>
      <c r="B49" s="16"/>
      <c r="C49" s="16"/>
      <c r="D49" s="16"/>
      <c r="E49" s="42" t="s">
        <v>267</v>
      </c>
      <c r="F49" s="42"/>
      <c r="G49" s="16" t="s">
        <v>268</v>
      </c>
    </row>
    <row r="50" spans="1:7" ht="12.75" customHeight="1">
      <c r="A50" s="16"/>
      <c r="B50" s="16"/>
      <c r="C50" s="16"/>
      <c r="D50" s="16"/>
      <c r="E50" s="42" t="s">
        <v>269</v>
      </c>
      <c r="F50" s="42"/>
      <c r="G50" s="16" t="s">
        <v>270</v>
      </c>
    </row>
    <row r="51" spans="1:7" ht="12.75" customHeight="1">
      <c r="A51" s="16"/>
      <c r="B51" s="16" t="s">
        <v>271</v>
      </c>
      <c r="C51" s="16" t="s">
        <v>272</v>
      </c>
      <c r="D51" s="16"/>
      <c r="E51" s="42" t="s">
        <v>273</v>
      </c>
      <c r="F51" s="42"/>
      <c r="G51" s="16" t="s">
        <v>274</v>
      </c>
    </row>
    <row r="52" spans="1:7" ht="12.75" customHeight="1">
      <c r="A52" s="16"/>
      <c r="B52" s="16"/>
      <c r="C52" s="16" t="s">
        <v>275</v>
      </c>
      <c r="D52" s="16"/>
      <c r="E52" s="42" t="s">
        <v>276</v>
      </c>
      <c r="F52" s="42"/>
      <c r="G52" s="16" t="s">
        <v>277</v>
      </c>
    </row>
    <row r="53" spans="1:7" ht="12.75" customHeight="1">
      <c r="A53" s="16"/>
      <c r="B53" s="16"/>
      <c r="C53" s="16"/>
      <c r="D53" s="16"/>
      <c r="E53" s="42" t="s">
        <v>278</v>
      </c>
      <c r="F53" s="42"/>
      <c r="G53" s="16" t="s">
        <v>279</v>
      </c>
    </row>
    <row r="54" spans="1:7" ht="12.75" customHeight="1">
      <c r="A54" s="16"/>
      <c r="B54" s="16"/>
      <c r="C54" s="16"/>
      <c r="D54" s="16"/>
      <c r="E54" s="42" t="s">
        <v>280</v>
      </c>
      <c r="F54" s="42"/>
      <c r="G54" s="34">
        <v>1</v>
      </c>
    </row>
    <row r="55" spans="1:7" ht="12.75" customHeight="1">
      <c r="A55" s="16"/>
      <c r="B55" s="16" t="s">
        <v>281</v>
      </c>
      <c r="C55" s="16" t="s">
        <v>282</v>
      </c>
      <c r="D55" s="16"/>
      <c r="E55" s="42" t="s">
        <v>283</v>
      </c>
      <c r="F55" s="42"/>
      <c r="G55" s="34">
        <v>1</v>
      </c>
    </row>
  </sheetData>
  <sheetProtection formatCells="0" formatColumns="0" formatRows="0" insertColumns="0" insertRows="0" insertHyperlinks="0" deleteColumns="0" deleteRows="0" sort="0" autoFilter="0" pivotTables="0"/>
  <mergeCells count="76">
    <mergeCell ref="A1:G1"/>
    <mergeCell ref="A2:C2"/>
    <mergeCell ref="D2:G2"/>
    <mergeCell ref="A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A9:G9"/>
    <mergeCell ref="B10:D10"/>
    <mergeCell ref="F10:G10"/>
    <mergeCell ref="B11:D11"/>
    <mergeCell ref="F11:G11"/>
    <mergeCell ref="B12:D12"/>
    <mergeCell ref="F12:G12"/>
    <mergeCell ref="B13:D13"/>
    <mergeCell ref="F13:G13"/>
    <mergeCell ref="A14:G14"/>
    <mergeCell ref="C15:D1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E52:F52"/>
    <mergeCell ref="E53:F53"/>
    <mergeCell ref="E54:F54"/>
    <mergeCell ref="C55:D55"/>
    <mergeCell ref="E55:F55"/>
    <mergeCell ref="A15:A55"/>
    <mergeCell ref="B16:B50"/>
    <mergeCell ref="B51:B54"/>
    <mergeCell ref="C16:D30"/>
    <mergeCell ref="C31:D37"/>
    <mergeCell ref="C38:D41"/>
    <mergeCell ref="C42:D50"/>
    <mergeCell ref="C52:D5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portrait" paperSize="9"/>
  <headerFooter scaleWithDoc="0" alignWithMargins="0"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="145" zoomScaleNormal="145" workbookViewId="0" topLeftCell="A1">
      <selection activeCell="A9" sqref="A9:G25"/>
    </sheetView>
  </sheetViews>
  <sheetFormatPr defaultColWidth="9.140625" defaultRowHeight="12.75" customHeight="1"/>
  <cols>
    <col min="1" max="1" width="9.140625" style="1" customWidth="1"/>
    <col min="3" max="3" width="15.8515625" style="0" customWidth="1"/>
    <col min="4" max="4" width="11.28125" style="0" customWidth="1"/>
  </cols>
  <sheetData>
    <row r="1" spans="1:7" s="1" customFormat="1" ht="29.25" customHeight="1">
      <c r="A1" s="14" t="s">
        <v>284</v>
      </c>
      <c r="B1" s="14"/>
      <c r="C1" s="14"/>
      <c r="D1" s="14"/>
      <c r="E1" s="14"/>
      <c r="F1" s="14"/>
      <c r="G1" s="14"/>
    </row>
    <row r="2" spans="1:7" s="1" customFormat="1" ht="17.25" customHeight="1">
      <c r="A2" s="15" t="s">
        <v>285</v>
      </c>
      <c r="B2" s="15"/>
      <c r="C2" s="15"/>
      <c r="D2" s="15"/>
      <c r="E2" s="15"/>
      <c r="F2" s="15"/>
      <c r="G2" s="15"/>
    </row>
    <row r="3" spans="1:9" s="1" customFormat="1" ht="17.25" customHeight="1">
      <c r="A3" s="16" t="s">
        <v>286</v>
      </c>
      <c r="B3" s="16"/>
      <c r="C3" s="17" t="s">
        <v>287</v>
      </c>
      <c r="D3" s="17"/>
      <c r="E3" s="17"/>
      <c r="F3" s="17"/>
      <c r="G3" s="17"/>
      <c r="H3" s="18"/>
      <c r="I3" s="18"/>
    </row>
    <row r="4" spans="1:13" s="1" customFormat="1" ht="17.25" customHeight="1">
      <c r="A4" s="16" t="s">
        <v>288</v>
      </c>
      <c r="B4" s="16"/>
      <c r="C4" s="16">
        <v>208001</v>
      </c>
      <c r="D4" s="16"/>
      <c r="E4" s="16" t="s">
        <v>289</v>
      </c>
      <c r="F4" s="19" t="s">
        <v>2</v>
      </c>
      <c r="G4" s="19"/>
      <c r="H4" s="18"/>
      <c r="I4" s="18"/>
      <c r="J4" s="18"/>
      <c r="K4" s="18"/>
      <c r="L4" s="18"/>
      <c r="M4" s="18"/>
    </row>
    <row r="5" spans="1:13" s="1" customFormat="1" ht="21" customHeight="1">
      <c r="A5" s="16" t="s">
        <v>290</v>
      </c>
      <c r="B5" s="16"/>
      <c r="C5" s="16"/>
      <c r="D5" s="16"/>
      <c r="E5" s="16" t="s">
        <v>291</v>
      </c>
      <c r="F5" s="20" t="s">
        <v>292</v>
      </c>
      <c r="G5" s="20"/>
      <c r="H5" s="18"/>
      <c r="I5" s="18"/>
      <c r="J5" s="18"/>
      <c r="K5" s="18"/>
      <c r="L5" s="18"/>
      <c r="M5" s="18"/>
    </row>
    <row r="6" spans="1:13" s="1" customFormat="1" ht="25.5" customHeight="1">
      <c r="A6" s="16" t="s">
        <v>293</v>
      </c>
      <c r="B6" s="21"/>
      <c r="C6" s="22" t="s">
        <v>294</v>
      </c>
      <c r="D6" s="22"/>
      <c r="E6" s="16">
        <v>40.84</v>
      </c>
      <c r="F6" s="16"/>
      <c r="G6" s="16"/>
      <c r="H6" s="18"/>
      <c r="I6" s="18"/>
      <c r="J6" s="18"/>
      <c r="K6" s="18"/>
      <c r="L6" s="18"/>
      <c r="M6" s="18"/>
    </row>
    <row r="7" spans="1:13" s="1" customFormat="1" ht="17.25" customHeight="1">
      <c r="A7" s="21"/>
      <c r="B7" s="21"/>
      <c r="C7" s="22" t="s">
        <v>295</v>
      </c>
      <c r="D7" s="22"/>
      <c r="E7" s="16">
        <v>40.84</v>
      </c>
      <c r="F7" s="16"/>
      <c r="G7" s="16"/>
      <c r="H7" s="18"/>
      <c r="I7" s="18"/>
      <c r="J7" s="18"/>
      <c r="K7" s="18"/>
      <c r="L7" s="18"/>
      <c r="M7" s="18"/>
    </row>
    <row r="8" spans="1:13" s="1" customFormat="1" ht="17.25" customHeight="1">
      <c r="A8" s="21"/>
      <c r="B8" s="21"/>
      <c r="C8" s="22" t="s">
        <v>296</v>
      </c>
      <c r="D8" s="22"/>
      <c r="E8" s="16">
        <v>0</v>
      </c>
      <c r="F8" s="16"/>
      <c r="G8" s="16"/>
      <c r="H8" s="18"/>
      <c r="I8" s="18"/>
      <c r="J8" s="18"/>
      <c r="K8" s="18"/>
      <c r="L8" s="18"/>
      <c r="M8" s="18"/>
    </row>
    <row r="9" spans="1:13" s="1" customFormat="1" ht="17.25" customHeight="1">
      <c r="A9" s="23" t="s">
        <v>297</v>
      </c>
      <c r="B9" s="24"/>
      <c r="C9" s="24"/>
      <c r="D9" s="24"/>
      <c r="E9" s="24"/>
      <c r="F9" s="24"/>
      <c r="G9" s="25"/>
      <c r="H9" s="18"/>
      <c r="I9" s="18"/>
      <c r="J9" s="18"/>
      <c r="K9" s="18"/>
      <c r="L9" s="18"/>
      <c r="M9" s="18"/>
    </row>
    <row r="10" spans="1:11" s="1" customFormat="1" ht="96" customHeight="1">
      <c r="A10" s="26" t="s">
        <v>298</v>
      </c>
      <c r="B10" s="26"/>
      <c r="C10" s="26"/>
      <c r="D10" s="26"/>
      <c r="E10" s="26"/>
      <c r="F10" s="26"/>
      <c r="G10" s="26"/>
      <c r="H10" s="18"/>
      <c r="I10" s="18"/>
      <c r="J10" s="18"/>
      <c r="K10" s="18"/>
    </row>
    <row r="11" spans="1:11" s="1" customFormat="1" ht="55.5" customHeight="1">
      <c r="A11" s="26"/>
      <c r="B11" s="26"/>
      <c r="C11" s="26"/>
      <c r="D11" s="26"/>
      <c r="E11" s="26"/>
      <c r="F11" s="26"/>
      <c r="G11" s="26"/>
      <c r="H11" s="18"/>
      <c r="I11" s="18"/>
      <c r="J11" s="18"/>
      <c r="K11" s="18"/>
    </row>
    <row r="12" spans="1:14" s="1" customFormat="1" ht="17.25" customHeight="1">
      <c r="A12" s="27" t="s">
        <v>202</v>
      </c>
      <c r="B12" s="27" t="s">
        <v>203</v>
      </c>
      <c r="C12" s="28" t="s">
        <v>204</v>
      </c>
      <c r="D12" s="29"/>
      <c r="E12" s="29"/>
      <c r="F12" s="30"/>
      <c r="G12" s="27" t="s">
        <v>299</v>
      </c>
      <c r="H12"/>
      <c r="I12" s="18"/>
      <c r="J12" s="18"/>
      <c r="K12" s="18"/>
      <c r="L12" s="18"/>
      <c r="M12" s="18"/>
      <c r="N12" s="18"/>
    </row>
    <row r="13" spans="1:14" s="1" customFormat="1" ht="27.75" customHeight="1">
      <c r="A13" s="16" t="s">
        <v>206</v>
      </c>
      <c r="B13" s="16" t="s">
        <v>207</v>
      </c>
      <c r="C13" s="31" t="s">
        <v>300</v>
      </c>
      <c r="D13" s="32"/>
      <c r="E13" s="32"/>
      <c r="F13" s="33"/>
      <c r="G13" s="16" t="s">
        <v>301</v>
      </c>
      <c r="H13"/>
      <c r="I13" s="18"/>
      <c r="J13" s="18"/>
      <c r="K13" s="18"/>
      <c r="L13" s="18"/>
      <c r="M13" s="18"/>
      <c r="N13" s="18"/>
    </row>
    <row r="14" spans="1:14" s="1" customFormat="1" ht="27.75" customHeight="1">
      <c r="A14" s="16"/>
      <c r="B14" s="16"/>
      <c r="C14" s="31" t="s">
        <v>302</v>
      </c>
      <c r="D14" s="32"/>
      <c r="E14" s="32"/>
      <c r="F14" s="33"/>
      <c r="G14" s="16" t="s">
        <v>233</v>
      </c>
      <c r="H14"/>
      <c r="I14" s="18"/>
      <c r="J14" s="18"/>
      <c r="K14" s="18"/>
      <c r="L14" s="18"/>
      <c r="M14" s="18"/>
      <c r="N14" s="18"/>
    </row>
    <row r="15" spans="1:14" s="1" customFormat="1" ht="27.75" customHeight="1">
      <c r="A15" s="16"/>
      <c r="B15" s="16"/>
      <c r="C15" s="31" t="s">
        <v>303</v>
      </c>
      <c r="D15" s="32"/>
      <c r="E15" s="32"/>
      <c r="F15" s="33"/>
      <c r="G15" s="16" t="s">
        <v>235</v>
      </c>
      <c r="H15"/>
      <c r="I15" s="37"/>
      <c r="J15" s="37"/>
      <c r="K15" s="37"/>
      <c r="L15" s="37"/>
      <c r="M15" s="37"/>
      <c r="N15" s="37"/>
    </row>
    <row r="16" spans="1:14" s="1" customFormat="1" ht="21.75" customHeight="1">
      <c r="A16" s="16"/>
      <c r="B16" s="16"/>
      <c r="C16" s="31" t="s">
        <v>304</v>
      </c>
      <c r="D16" s="32"/>
      <c r="E16" s="32"/>
      <c r="F16" s="33"/>
      <c r="G16" s="16" t="s">
        <v>235</v>
      </c>
      <c r="H16"/>
      <c r="I16"/>
      <c r="J16"/>
      <c r="K16"/>
      <c r="L16"/>
      <c r="M16"/>
      <c r="N16"/>
    </row>
    <row r="17" spans="1:14" s="1" customFormat="1" ht="30" customHeight="1">
      <c r="A17" s="16"/>
      <c r="B17" s="16" t="s">
        <v>237</v>
      </c>
      <c r="C17" s="31" t="s">
        <v>305</v>
      </c>
      <c r="D17" s="32"/>
      <c r="E17" s="32"/>
      <c r="F17" s="33"/>
      <c r="G17" s="34">
        <v>1</v>
      </c>
      <c r="H17"/>
      <c r="I17"/>
      <c r="J17"/>
      <c r="K17"/>
      <c r="L17"/>
      <c r="M17"/>
      <c r="N17"/>
    </row>
    <row r="18" spans="1:14" s="1" customFormat="1" ht="30.75" customHeight="1">
      <c r="A18" s="16"/>
      <c r="B18" s="16"/>
      <c r="C18" s="31" t="s">
        <v>306</v>
      </c>
      <c r="D18" s="32"/>
      <c r="E18" s="32"/>
      <c r="F18" s="33"/>
      <c r="G18" s="34">
        <v>1</v>
      </c>
      <c r="H18"/>
      <c r="I18"/>
      <c r="J18"/>
      <c r="K18"/>
      <c r="L18"/>
      <c r="M18"/>
      <c r="N18"/>
    </row>
    <row r="19" spans="1:14" s="1" customFormat="1" ht="36" customHeight="1">
      <c r="A19" s="16"/>
      <c r="B19" s="16" t="s">
        <v>245</v>
      </c>
      <c r="C19" s="31" t="s">
        <v>307</v>
      </c>
      <c r="D19" s="32"/>
      <c r="E19" s="32"/>
      <c r="F19" s="33"/>
      <c r="G19" s="34" t="s">
        <v>247</v>
      </c>
      <c r="H19"/>
      <c r="I19"/>
      <c r="J19"/>
      <c r="K19"/>
      <c r="L19"/>
      <c r="M19"/>
      <c r="N19"/>
    </row>
    <row r="20" spans="1:14" s="1" customFormat="1" ht="30" customHeight="1">
      <c r="A20" s="16"/>
      <c r="B20" s="16"/>
      <c r="C20" s="31" t="s">
        <v>308</v>
      </c>
      <c r="D20" s="32"/>
      <c r="E20" s="32"/>
      <c r="F20" s="33"/>
      <c r="G20" s="34" t="s">
        <v>249</v>
      </c>
      <c r="H20"/>
      <c r="I20"/>
      <c r="J20"/>
      <c r="K20"/>
      <c r="L20"/>
      <c r="M20"/>
      <c r="N20"/>
    </row>
    <row r="21" spans="1:7" ht="12.75" customHeight="1">
      <c r="A21" s="16"/>
      <c r="B21" s="16" t="s">
        <v>253</v>
      </c>
      <c r="C21" s="31" t="s">
        <v>309</v>
      </c>
      <c r="D21" s="32"/>
      <c r="E21" s="32"/>
      <c r="F21" s="33"/>
      <c r="G21" s="16" t="s">
        <v>310</v>
      </c>
    </row>
    <row r="22" spans="1:7" ht="12.75" customHeight="1">
      <c r="A22" s="35" t="s">
        <v>271</v>
      </c>
      <c r="B22" s="22" t="s">
        <v>275</v>
      </c>
      <c r="C22" s="31" t="s">
        <v>311</v>
      </c>
      <c r="D22" s="32"/>
      <c r="E22" s="32"/>
      <c r="F22" s="33"/>
      <c r="G22" s="34">
        <v>1</v>
      </c>
    </row>
    <row r="23" spans="1:7" ht="12.75" customHeight="1">
      <c r="A23" s="36"/>
      <c r="B23" s="22" t="s">
        <v>312</v>
      </c>
      <c r="C23" s="31" t="s">
        <v>313</v>
      </c>
      <c r="D23" s="32"/>
      <c r="E23" s="32"/>
      <c r="F23" s="33"/>
      <c r="G23" s="34">
        <v>1</v>
      </c>
    </row>
    <row r="24" spans="1:7" ht="12.75" customHeight="1">
      <c r="A24" s="16" t="s">
        <v>281</v>
      </c>
      <c r="B24" s="16" t="s">
        <v>282</v>
      </c>
      <c r="C24" s="31" t="s">
        <v>314</v>
      </c>
      <c r="D24" s="32"/>
      <c r="E24" s="32"/>
      <c r="F24" s="33"/>
      <c r="G24" s="34">
        <v>1</v>
      </c>
    </row>
    <row r="25" spans="1:7" ht="12.75" customHeight="1">
      <c r="A25" s="16"/>
      <c r="B25" s="16"/>
      <c r="C25" s="31" t="s">
        <v>315</v>
      </c>
      <c r="D25" s="32"/>
      <c r="E25" s="32"/>
      <c r="F25" s="33"/>
      <c r="G25" s="34">
        <v>1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C6:D6"/>
    <mergeCell ref="E6:G6"/>
    <mergeCell ref="C7:D7"/>
    <mergeCell ref="E7:G7"/>
    <mergeCell ref="C8:D8"/>
    <mergeCell ref="E8:G8"/>
    <mergeCell ref="A9:G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A13:A21"/>
    <mergeCell ref="A22:A23"/>
    <mergeCell ref="A24:A25"/>
    <mergeCell ref="B13:B16"/>
    <mergeCell ref="B17:B18"/>
    <mergeCell ref="B19:B20"/>
    <mergeCell ref="B24:B25"/>
    <mergeCell ref="A6:B8"/>
    <mergeCell ref="A10:G1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portrait" paperSize="9"/>
  <headerFooter scaleWithDoc="0" alignWithMargins="0">
    <oddFooter>&amp;C&amp;12&amp;P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F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6" s="1" customFormat="1" ht="29.25" customHeight="1">
      <c r="A1" s="2" t="s">
        <v>316</v>
      </c>
      <c r="B1" s="2"/>
      <c r="C1" s="2"/>
      <c r="D1" s="3"/>
      <c r="E1" s="3"/>
      <c r="F1" s="3"/>
    </row>
    <row r="2" s="1" customFormat="1" ht="17.25" customHeight="1"/>
    <row r="3" spans="1:3" s="1" customFormat="1" ht="15.75" customHeight="1">
      <c r="A3" s="4" t="s">
        <v>317</v>
      </c>
      <c r="B3" s="5" t="s">
        <v>36</v>
      </c>
      <c r="C3" s="5" t="s">
        <v>29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50</v>
      </c>
      <c r="B5" s="6">
        <v>1</v>
      </c>
      <c r="C5" s="6">
        <v>2</v>
      </c>
    </row>
    <row r="6" spans="1:6" s="1" customFormat="1" ht="27.75" customHeight="1">
      <c r="A6" s="7" t="s">
        <v>36</v>
      </c>
      <c r="B6" s="8">
        <v>5252414</v>
      </c>
      <c r="C6" s="13"/>
      <c r="D6" s="12"/>
      <c r="F6" s="12"/>
    </row>
    <row r="7" spans="1:3" s="1" customFormat="1" ht="27.75" customHeight="1">
      <c r="A7" s="7" t="s">
        <v>53</v>
      </c>
      <c r="B7" s="8">
        <v>5168796</v>
      </c>
      <c r="C7" s="13"/>
    </row>
    <row r="8" spans="1:3" s="1" customFormat="1" ht="27.75" customHeight="1">
      <c r="A8" s="7" t="s">
        <v>69</v>
      </c>
      <c r="B8" s="8">
        <v>83618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F18" sqref="F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6" s="1" customFormat="1" ht="29.25" customHeight="1">
      <c r="A1" s="2" t="s">
        <v>318</v>
      </c>
      <c r="B1" s="2"/>
      <c r="C1" s="2"/>
      <c r="D1" s="2"/>
      <c r="E1" s="3"/>
      <c r="F1" s="3"/>
    </row>
    <row r="2" s="1" customFormat="1" ht="17.25" customHeight="1"/>
    <row r="3" spans="1:4" s="1" customFormat="1" ht="21.75" customHeight="1">
      <c r="A3" s="4" t="s">
        <v>317</v>
      </c>
      <c r="B3" s="5" t="s">
        <v>38</v>
      </c>
      <c r="C3" s="5" t="s">
        <v>85</v>
      </c>
      <c r="D3" s="5" t="s">
        <v>86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50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51</v>
      </c>
      <c r="B6" s="8">
        <v>4793441</v>
      </c>
      <c r="C6" s="9">
        <v>4793441</v>
      </c>
      <c r="D6" s="8"/>
    </row>
    <row r="7" spans="1:4" s="1" customFormat="1" ht="27.75" customHeight="1">
      <c r="A7" s="7" t="s">
        <v>53</v>
      </c>
      <c r="B7" s="8">
        <v>4725852</v>
      </c>
      <c r="C7" s="9">
        <v>4725852</v>
      </c>
      <c r="D7" s="8"/>
    </row>
    <row r="8" spans="1:4" s="1" customFormat="1" ht="27.75" customHeight="1">
      <c r="A8" s="7" t="s">
        <v>69</v>
      </c>
      <c r="B8" s="8">
        <v>67589</v>
      </c>
      <c r="C8" s="9">
        <v>67589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view="pageBreakPreview" zoomScale="130" zoomScaleSheetLayoutView="130" workbookViewId="0" topLeftCell="A1">
      <selection activeCell="A2" sqref="A2"/>
    </sheetView>
  </sheetViews>
  <sheetFormatPr defaultColWidth="9.140625" defaultRowHeight="12.75" customHeight="1"/>
  <cols>
    <col min="1" max="1" width="31.8515625" style="1" customWidth="1"/>
    <col min="2" max="2" width="24.28125" style="1" customWidth="1"/>
    <col min="3" max="3" width="45.00390625" style="1" customWidth="1"/>
    <col min="4" max="4" width="25.00390625" style="1" customWidth="1"/>
    <col min="5" max="255" width="9.140625" style="1" customWidth="1"/>
  </cols>
  <sheetData>
    <row r="1" spans="1:6" s="1" customFormat="1" ht="29.25" customHeight="1">
      <c r="A1" s="2" t="s">
        <v>8</v>
      </c>
      <c r="B1" s="2"/>
      <c r="C1" s="2"/>
      <c r="D1" s="2"/>
      <c r="E1" s="3"/>
      <c r="F1" s="3"/>
    </row>
    <row r="2" spans="1:4" s="1" customFormat="1" ht="17.25" customHeight="1">
      <c r="A2" s="45" t="s">
        <v>9</v>
      </c>
      <c r="B2" s="46"/>
      <c r="C2" s="46"/>
      <c r="D2" s="47" t="s">
        <v>10</v>
      </c>
    </row>
    <row r="3" spans="1:4" s="1" customFormat="1" ht="17.25" customHeight="1">
      <c r="A3" s="5" t="s">
        <v>11</v>
      </c>
      <c r="B3" s="5"/>
      <c r="C3" s="5" t="s">
        <v>12</v>
      </c>
      <c r="D3" s="5"/>
    </row>
    <row r="4" spans="1:4" s="1" customFormat="1" ht="17.25" customHeight="1">
      <c r="A4" s="5" t="s">
        <v>13</v>
      </c>
      <c r="B4" s="6" t="s">
        <v>14</v>
      </c>
      <c r="C4" s="52" t="s">
        <v>15</v>
      </c>
      <c r="D4" s="52" t="s">
        <v>14</v>
      </c>
    </row>
    <row r="5" spans="1:4" s="1" customFormat="1" ht="17.25" customHeight="1">
      <c r="A5" s="78" t="s">
        <v>16</v>
      </c>
      <c r="B5" s="79">
        <v>4793441</v>
      </c>
      <c r="C5" s="104" t="str">
        <f>'支出总表（引用）'!A7</f>
        <v>公共安全支出</v>
      </c>
      <c r="D5" s="105">
        <f>'支出总表（引用）'!B7</f>
        <v>5168796</v>
      </c>
    </row>
    <row r="6" spans="1:4" s="1" customFormat="1" ht="17.25" customHeight="1">
      <c r="A6" s="78" t="s">
        <v>17</v>
      </c>
      <c r="B6" s="79">
        <v>4793441</v>
      </c>
      <c r="C6" s="104" t="str">
        <f>'支出总表（引用）'!A8</f>
        <v>社会保障和就业支出</v>
      </c>
      <c r="D6" s="105">
        <f>'支出总表（引用）'!B8</f>
        <v>83618</v>
      </c>
    </row>
    <row r="7" spans="1:4" s="1" customFormat="1" ht="17.25" customHeight="1">
      <c r="A7" s="78" t="s">
        <v>18</v>
      </c>
      <c r="B7" s="79"/>
      <c r="C7" s="104">
        <f>'支出总表（引用）'!A9</f>
        <v>0</v>
      </c>
      <c r="D7" s="105">
        <f>'支出总表（引用）'!B9</f>
        <v>0</v>
      </c>
    </row>
    <row r="8" spans="1:4" s="1" customFormat="1" ht="17.25" customHeight="1">
      <c r="A8" s="78" t="s">
        <v>19</v>
      </c>
      <c r="B8" s="79"/>
      <c r="C8" s="104">
        <f>'支出总表（引用）'!A10</f>
        <v>0</v>
      </c>
      <c r="D8" s="105">
        <f>'支出总表（引用）'!B10</f>
        <v>0</v>
      </c>
    </row>
    <row r="9" spans="1:4" s="1" customFormat="1" ht="17.25" customHeight="1">
      <c r="A9" s="78" t="s">
        <v>20</v>
      </c>
      <c r="B9" s="79"/>
      <c r="C9" s="104">
        <f>'支出总表（引用）'!A11</f>
        <v>0</v>
      </c>
      <c r="D9" s="105">
        <f>'支出总表（引用）'!B11</f>
        <v>0</v>
      </c>
    </row>
    <row r="10" spans="1:4" s="1" customFormat="1" ht="17.25" customHeight="1">
      <c r="A10" s="78" t="s">
        <v>21</v>
      </c>
      <c r="B10" s="79"/>
      <c r="C10" s="104">
        <f>'支出总表（引用）'!A12</f>
        <v>0</v>
      </c>
      <c r="D10" s="105">
        <f>'支出总表（引用）'!B12</f>
        <v>0</v>
      </c>
    </row>
    <row r="11" spans="1:4" s="1" customFormat="1" ht="17.25" customHeight="1">
      <c r="A11" s="78" t="s">
        <v>22</v>
      </c>
      <c r="B11" s="79"/>
      <c r="C11" s="104">
        <f>'支出总表（引用）'!A13</f>
        <v>0</v>
      </c>
      <c r="D11" s="105">
        <f>'支出总表（引用）'!B13</f>
        <v>0</v>
      </c>
    </row>
    <row r="12" spans="1:4" s="1" customFormat="1" ht="17.25" customHeight="1">
      <c r="A12" s="78" t="s">
        <v>23</v>
      </c>
      <c r="B12" s="79">
        <v>458973</v>
      </c>
      <c r="C12" s="104">
        <f>'支出总表（引用）'!A14</f>
        <v>0</v>
      </c>
      <c r="D12" s="105">
        <f>'支出总表（引用）'!B14</f>
        <v>0</v>
      </c>
    </row>
    <row r="13" spans="1:4" s="1" customFormat="1" ht="17.25" customHeight="1">
      <c r="A13" s="78" t="s">
        <v>24</v>
      </c>
      <c r="B13" s="79"/>
      <c r="C13" s="104">
        <f>'支出总表（引用）'!A15</f>
        <v>0</v>
      </c>
      <c r="D13" s="105">
        <f>'支出总表（引用）'!B15</f>
        <v>0</v>
      </c>
    </row>
    <row r="14" spans="1:4" s="1" customFormat="1" ht="17.25" customHeight="1">
      <c r="A14" s="78" t="s">
        <v>25</v>
      </c>
      <c r="B14" s="54"/>
      <c r="C14" s="104">
        <f>'支出总表（引用）'!A16</f>
        <v>0</v>
      </c>
      <c r="D14" s="105">
        <f>'支出总表（引用）'!B16</f>
        <v>0</v>
      </c>
    </row>
    <row r="15" spans="1:4" s="1" customFormat="1" ht="17.25" customHeight="1">
      <c r="A15" s="106"/>
      <c r="B15" s="107"/>
      <c r="C15" s="104">
        <f>'支出总表（引用）'!A17</f>
        <v>0</v>
      </c>
      <c r="D15" s="105">
        <f>'支出总表（引用）'!B17</f>
        <v>0</v>
      </c>
    </row>
    <row r="16" spans="1:4" s="1" customFormat="1" ht="19.5" customHeight="1">
      <c r="A16" s="106"/>
      <c r="B16" s="54"/>
      <c r="C16" s="104">
        <f>'支出总表（引用）'!A48</f>
        <v>0</v>
      </c>
      <c r="D16" s="105">
        <f>'支出总表（引用）'!B48</f>
        <v>0</v>
      </c>
    </row>
    <row r="17" spans="1:4" s="1" customFormat="1" ht="19.5" customHeight="1">
      <c r="A17" s="106"/>
      <c r="B17" s="54"/>
      <c r="C17" s="104">
        <f>'支出总表（引用）'!A49</f>
        <v>0</v>
      </c>
      <c r="D17" s="105">
        <f>'支出总表（引用）'!B49</f>
        <v>0</v>
      </c>
    </row>
    <row r="18" spans="1:4" s="1" customFormat="1" ht="17.25" customHeight="1">
      <c r="A18" s="92" t="s">
        <v>26</v>
      </c>
      <c r="B18" s="79">
        <f>SUM(B5,B10,B11,B12,B13,B14)</f>
        <v>5252414</v>
      </c>
      <c r="C18" s="92" t="s">
        <v>27</v>
      </c>
      <c r="D18" s="54">
        <f>'支出总表（引用）'!B6</f>
        <v>5252414</v>
      </c>
    </row>
    <row r="19" spans="1:4" s="1" customFormat="1" ht="17.25" customHeight="1">
      <c r="A19" s="78" t="s">
        <v>28</v>
      </c>
      <c r="B19" s="79"/>
      <c r="C19" s="108" t="s">
        <v>29</v>
      </c>
      <c r="D19" s="54"/>
    </row>
    <row r="20" spans="1:4" s="1" customFormat="1" ht="17.25" customHeight="1">
      <c r="A20" s="78" t="s">
        <v>30</v>
      </c>
      <c r="B20" s="109"/>
      <c r="C20" s="110"/>
      <c r="D20" s="54"/>
    </row>
    <row r="21" spans="1:4" s="1" customFormat="1" ht="17.25" customHeight="1">
      <c r="A21" s="111"/>
      <c r="B21" s="112"/>
      <c r="C21" s="110"/>
      <c r="D21" s="54"/>
    </row>
    <row r="22" spans="1:4" s="1" customFormat="1" ht="17.25" customHeight="1">
      <c r="A22" s="92" t="s">
        <v>31</v>
      </c>
      <c r="B22" s="113">
        <f>SUM(B18,B19,B20)</f>
        <v>5252414</v>
      </c>
      <c r="C22" s="92" t="s">
        <v>32</v>
      </c>
      <c r="D22" s="54">
        <f>B22</f>
        <v>5252414</v>
      </c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1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48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view="pageBreakPreview" zoomScale="115" zoomScaleSheetLayoutView="115" workbookViewId="0" topLeftCell="A1">
      <selection activeCell="B3" sqref="B3:B4"/>
    </sheetView>
  </sheetViews>
  <sheetFormatPr defaultColWidth="9.140625" defaultRowHeight="12.75" customHeight="1"/>
  <cols>
    <col min="1" max="1" width="14.00390625" style="1" customWidth="1"/>
    <col min="2" max="2" width="25.57421875" style="1" customWidth="1"/>
    <col min="3" max="3" width="16.00390625" style="1" customWidth="1"/>
    <col min="4" max="4" width="4.28125" style="1" customWidth="1"/>
    <col min="5" max="5" width="15.57421875" style="1" customWidth="1"/>
    <col min="6" max="6" width="14.8515625" style="1" customWidth="1"/>
    <col min="7" max="7" width="6.421875" style="1" customWidth="1"/>
    <col min="8" max="9" width="3.8515625" style="1" customWidth="1"/>
    <col min="10" max="10" width="3.140625" style="1" customWidth="1"/>
    <col min="11" max="11" width="5.7109375" style="1" customWidth="1"/>
    <col min="12" max="12" width="13.00390625" style="1" customWidth="1"/>
    <col min="13" max="13" width="4.57421875" style="1" customWidth="1"/>
    <col min="14" max="14" width="3.57421875" style="1" customWidth="1"/>
    <col min="15" max="15" width="6.140625" style="1" customWidth="1"/>
    <col min="16" max="17" width="9.140625" style="1" customWidth="1"/>
  </cols>
  <sheetData>
    <row r="1" spans="1:15" s="1" customFormat="1" ht="29.25" customHeight="1">
      <c r="A1" s="98" t="s">
        <v>33</v>
      </c>
      <c r="B1" s="98"/>
      <c r="C1" s="98"/>
      <c r="D1" s="98"/>
      <c r="E1" s="98"/>
      <c r="F1" s="98"/>
      <c r="G1" s="99"/>
      <c r="H1" s="99"/>
      <c r="I1" s="99"/>
      <c r="J1" s="99"/>
      <c r="K1" s="99"/>
      <c r="L1" s="99"/>
      <c r="M1" s="99"/>
      <c r="N1" s="99"/>
      <c r="O1" s="99"/>
    </row>
    <row r="2" spans="1:15" s="1" customFormat="1" ht="27.75" customHeight="1">
      <c r="A2" s="57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7" t="s">
        <v>10</v>
      </c>
    </row>
    <row r="3" spans="1:15" s="1" customFormat="1" ht="17.25" customHeight="1">
      <c r="A3" s="5" t="s">
        <v>34</v>
      </c>
      <c r="B3" s="5" t="s">
        <v>35</v>
      </c>
      <c r="C3" s="100" t="s">
        <v>36</v>
      </c>
      <c r="D3" s="101" t="s">
        <v>37</v>
      </c>
      <c r="E3" s="5" t="s">
        <v>38</v>
      </c>
      <c r="F3" s="5"/>
      <c r="G3" s="5"/>
      <c r="H3" s="5"/>
      <c r="I3" s="5"/>
      <c r="J3" s="94" t="s">
        <v>39</v>
      </c>
      <c r="K3" s="94" t="s">
        <v>40</v>
      </c>
      <c r="L3" s="94" t="s">
        <v>41</v>
      </c>
      <c r="M3" s="94" t="s">
        <v>42</v>
      </c>
      <c r="N3" s="94" t="s">
        <v>43</v>
      </c>
      <c r="O3" s="101" t="s">
        <v>44</v>
      </c>
    </row>
    <row r="4" spans="1:15" s="1" customFormat="1" ht="118.5" customHeight="1">
      <c r="A4" s="5"/>
      <c r="B4" s="5"/>
      <c r="C4" s="102"/>
      <c r="D4" s="101"/>
      <c r="E4" s="101" t="s">
        <v>45</v>
      </c>
      <c r="F4" s="101" t="s">
        <v>46</v>
      </c>
      <c r="G4" s="101" t="s">
        <v>47</v>
      </c>
      <c r="H4" s="101" t="s">
        <v>48</v>
      </c>
      <c r="I4" s="101" t="s">
        <v>49</v>
      </c>
      <c r="J4" s="94"/>
      <c r="K4" s="94"/>
      <c r="L4" s="94"/>
      <c r="M4" s="94"/>
      <c r="N4" s="94"/>
      <c r="O4" s="101"/>
    </row>
    <row r="5" spans="1:15" s="1" customFormat="1" ht="21" customHeight="1">
      <c r="A5" s="53" t="s">
        <v>50</v>
      </c>
      <c r="B5" s="53" t="s">
        <v>50</v>
      </c>
      <c r="C5" s="53">
        <v>1</v>
      </c>
      <c r="D5" s="53">
        <f aca="true" t="shared" si="0" ref="D5:O5">C5+1</f>
        <v>2</v>
      </c>
      <c r="E5" s="53">
        <f t="shared" si="0"/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</row>
    <row r="6" spans="1:15" s="1" customFormat="1" ht="19.5" customHeight="1">
      <c r="A6" s="7" t="s">
        <v>51</v>
      </c>
      <c r="B6" s="7" t="s">
        <v>36</v>
      </c>
      <c r="C6" s="55">
        <v>5252414</v>
      </c>
      <c r="D6" s="55"/>
      <c r="E6" s="55">
        <v>4793441</v>
      </c>
      <c r="F6" s="55">
        <v>4793441</v>
      </c>
      <c r="G6" s="55"/>
      <c r="H6" s="55"/>
      <c r="I6" s="55"/>
      <c r="J6" s="55"/>
      <c r="K6" s="55"/>
      <c r="L6" s="54">
        <v>458973</v>
      </c>
      <c r="M6" s="97"/>
      <c r="N6" s="103"/>
      <c r="O6" s="54"/>
    </row>
    <row r="7" spans="1:15" s="1" customFormat="1" ht="19.5" customHeight="1">
      <c r="A7" s="7" t="s">
        <v>52</v>
      </c>
      <c r="B7" s="7" t="s">
        <v>53</v>
      </c>
      <c r="C7" s="55">
        <v>5168796</v>
      </c>
      <c r="D7" s="55"/>
      <c r="E7" s="55">
        <v>4725852</v>
      </c>
      <c r="F7" s="55">
        <v>4725852</v>
      </c>
      <c r="G7" s="55"/>
      <c r="H7" s="55"/>
      <c r="I7" s="55"/>
      <c r="J7" s="55"/>
      <c r="K7" s="55"/>
      <c r="L7" s="54">
        <v>442944</v>
      </c>
      <c r="M7" s="97"/>
      <c r="N7" s="103"/>
      <c r="O7" s="54"/>
    </row>
    <row r="8" spans="1:15" s="1" customFormat="1" ht="19.5" customHeight="1">
      <c r="A8" s="7" t="s">
        <v>54</v>
      </c>
      <c r="B8" s="7" t="s">
        <v>55</v>
      </c>
      <c r="C8" s="55">
        <v>5168796</v>
      </c>
      <c r="D8" s="55"/>
      <c r="E8" s="55">
        <v>4725852</v>
      </c>
      <c r="F8" s="55">
        <v>4725852</v>
      </c>
      <c r="G8" s="55"/>
      <c r="H8" s="55"/>
      <c r="I8" s="55"/>
      <c r="J8" s="55"/>
      <c r="K8" s="55"/>
      <c r="L8" s="54">
        <v>442944</v>
      </c>
      <c r="M8" s="97"/>
      <c r="N8" s="103"/>
      <c r="O8" s="54"/>
    </row>
    <row r="9" spans="1:15" s="1" customFormat="1" ht="19.5" customHeight="1">
      <c r="A9" s="7" t="s">
        <v>56</v>
      </c>
      <c r="B9" s="7" t="s">
        <v>57</v>
      </c>
      <c r="C9" s="55">
        <v>4282396</v>
      </c>
      <c r="D9" s="55"/>
      <c r="E9" s="55">
        <v>3839452</v>
      </c>
      <c r="F9" s="55">
        <v>3839452</v>
      </c>
      <c r="G9" s="55"/>
      <c r="H9" s="55"/>
      <c r="I9" s="55"/>
      <c r="J9" s="55"/>
      <c r="K9" s="55"/>
      <c r="L9" s="54">
        <v>442944</v>
      </c>
      <c r="M9" s="97"/>
      <c r="N9" s="103"/>
      <c r="O9" s="54"/>
    </row>
    <row r="10" spans="1:15" s="1" customFormat="1" ht="19.5" customHeight="1">
      <c r="A10" s="7" t="s">
        <v>58</v>
      </c>
      <c r="B10" s="7" t="s">
        <v>59</v>
      </c>
      <c r="C10" s="55">
        <v>100000</v>
      </c>
      <c r="D10" s="55"/>
      <c r="E10" s="55">
        <v>100000</v>
      </c>
      <c r="F10" s="55">
        <v>100000</v>
      </c>
      <c r="G10" s="55"/>
      <c r="H10" s="55"/>
      <c r="I10" s="55"/>
      <c r="J10" s="55"/>
      <c r="K10" s="55"/>
      <c r="L10" s="54"/>
      <c r="M10" s="97"/>
      <c r="N10" s="103"/>
      <c r="O10" s="54"/>
    </row>
    <row r="11" spans="1:15" s="1" customFormat="1" ht="19.5" customHeight="1">
      <c r="A11" s="7" t="s">
        <v>60</v>
      </c>
      <c r="B11" s="7" t="s">
        <v>61</v>
      </c>
      <c r="C11" s="55">
        <v>30000</v>
      </c>
      <c r="D11" s="55"/>
      <c r="E11" s="55">
        <v>30000</v>
      </c>
      <c r="F11" s="55">
        <v>30000</v>
      </c>
      <c r="G11" s="55"/>
      <c r="H11" s="55"/>
      <c r="I11" s="55"/>
      <c r="J11" s="55"/>
      <c r="K11" s="55"/>
      <c r="L11" s="54"/>
      <c r="M11" s="97"/>
      <c r="N11" s="103"/>
      <c r="O11" s="54"/>
    </row>
    <row r="12" spans="1:15" s="1" customFormat="1" ht="19.5" customHeight="1">
      <c r="A12" s="7" t="s">
        <v>62</v>
      </c>
      <c r="B12" s="7" t="s">
        <v>63</v>
      </c>
      <c r="C12" s="55">
        <v>358400</v>
      </c>
      <c r="D12" s="55"/>
      <c r="E12" s="55">
        <v>358400</v>
      </c>
      <c r="F12" s="55">
        <v>358400</v>
      </c>
      <c r="G12" s="55"/>
      <c r="H12" s="55"/>
      <c r="I12" s="55"/>
      <c r="J12" s="55"/>
      <c r="K12" s="55"/>
      <c r="L12" s="54"/>
      <c r="M12" s="97"/>
      <c r="N12" s="103"/>
      <c r="O12" s="54"/>
    </row>
    <row r="13" spans="1:15" s="1" customFormat="1" ht="19.5" customHeight="1">
      <c r="A13" s="7" t="s">
        <v>64</v>
      </c>
      <c r="B13" s="7" t="s">
        <v>65</v>
      </c>
      <c r="C13" s="55">
        <v>30000</v>
      </c>
      <c r="D13" s="55"/>
      <c r="E13" s="55">
        <v>30000</v>
      </c>
      <c r="F13" s="55">
        <v>30000</v>
      </c>
      <c r="G13" s="55"/>
      <c r="H13" s="55"/>
      <c r="I13" s="55"/>
      <c r="J13" s="55"/>
      <c r="K13" s="55"/>
      <c r="L13" s="54"/>
      <c r="M13" s="97"/>
      <c r="N13" s="103"/>
      <c r="O13" s="54"/>
    </row>
    <row r="14" spans="1:15" s="1" customFormat="1" ht="19.5" customHeight="1">
      <c r="A14" s="7" t="s">
        <v>66</v>
      </c>
      <c r="B14" s="7" t="s">
        <v>67</v>
      </c>
      <c r="C14" s="55">
        <v>368000</v>
      </c>
      <c r="D14" s="55"/>
      <c r="E14" s="55">
        <v>368000</v>
      </c>
      <c r="F14" s="55">
        <v>368000</v>
      </c>
      <c r="G14" s="55"/>
      <c r="H14" s="55"/>
      <c r="I14" s="55"/>
      <c r="J14" s="55"/>
      <c r="K14" s="55"/>
      <c r="L14" s="54"/>
      <c r="M14" s="97"/>
      <c r="N14" s="103"/>
      <c r="O14" s="54"/>
    </row>
    <row r="15" spans="1:15" s="1" customFormat="1" ht="19.5" customHeight="1">
      <c r="A15" s="7" t="s">
        <v>68</v>
      </c>
      <c r="B15" s="7" t="s">
        <v>69</v>
      </c>
      <c r="C15" s="55">
        <v>83618</v>
      </c>
      <c r="D15" s="55"/>
      <c r="E15" s="55">
        <v>67589</v>
      </c>
      <c r="F15" s="55">
        <v>67589</v>
      </c>
      <c r="G15" s="55"/>
      <c r="H15" s="55"/>
      <c r="I15" s="55"/>
      <c r="J15" s="55"/>
      <c r="K15" s="55"/>
      <c r="L15" s="54">
        <v>16029</v>
      </c>
      <c r="M15" s="97"/>
      <c r="N15" s="103"/>
      <c r="O15" s="54"/>
    </row>
    <row r="16" spans="1:15" s="1" customFormat="1" ht="19.5" customHeight="1">
      <c r="A16" s="7" t="s">
        <v>70</v>
      </c>
      <c r="B16" s="7" t="s">
        <v>71</v>
      </c>
      <c r="C16" s="55">
        <v>83618</v>
      </c>
      <c r="D16" s="55"/>
      <c r="E16" s="55">
        <v>67589</v>
      </c>
      <c r="F16" s="55">
        <v>67589</v>
      </c>
      <c r="G16" s="55"/>
      <c r="H16" s="55"/>
      <c r="I16" s="55"/>
      <c r="J16" s="55"/>
      <c r="K16" s="55"/>
      <c r="L16" s="54">
        <v>16029</v>
      </c>
      <c r="M16" s="97"/>
      <c r="N16" s="103"/>
      <c r="O16" s="54"/>
    </row>
    <row r="17" spans="1:15" s="1" customFormat="1" ht="19.5" customHeight="1">
      <c r="A17" s="7" t="s">
        <v>72</v>
      </c>
      <c r="B17" s="7" t="s">
        <v>73</v>
      </c>
      <c r="C17" s="55">
        <v>83618</v>
      </c>
      <c r="D17" s="55"/>
      <c r="E17" s="55">
        <v>67589</v>
      </c>
      <c r="F17" s="55">
        <v>67589</v>
      </c>
      <c r="G17" s="55"/>
      <c r="H17" s="55"/>
      <c r="I17" s="55"/>
      <c r="J17" s="55"/>
      <c r="K17" s="55"/>
      <c r="L17" s="54">
        <v>16029</v>
      </c>
      <c r="M17" s="97"/>
      <c r="N17" s="103"/>
      <c r="O17" s="54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view="pageBreakPreview" zoomScale="115" zoomScaleSheetLayoutView="115" workbookViewId="0" topLeftCell="A1">
      <selection activeCell="B26" sqref="B26"/>
    </sheetView>
  </sheetViews>
  <sheetFormatPr defaultColWidth="9.140625" defaultRowHeight="12.75" customHeight="1"/>
  <cols>
    <col min="1" max="1" width="18.140625" style="1" customWidth="1"/>
    <col min="2" max="2" width="26.28125" style="1" customWidth="1"/>
    <col min="3" max="4" width="16.8515625" style="1" customWidth="1"/>
    <col min="5" max="5" width="16.140625" style="1" customWidth="1"/>
    <col min="6" max="6" width="10.57421875" style="1" customWidth="1"/>
    <col min="7" max="7" width="18.57421875" style="1" customWidth="1"/>
    <col min="8" max="8" width="13.0039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9.25" customHeight="1">
      <c r="A1" s="2" t="s">
        <v>74</v>
      </c>
      <c r="B1" s="2"/>
      <c r="C1" s="2"/>
      <c r="D1" s="2"/>
      <c r="E1" s="2"/>
      <c r="F1" s="2"/>
      <c r="G1" s="56"/>
      <c r="H1" s="56"/>
      <c r="I1" s="44"/>
      <c r="J1" s="44"/>
    </row>
    <row r="2" spans="1:10" s="1" customFormat="1" ht="21" customHeight="1">
      <c r="A2" s="45" t="s">
        <v>9</v>
      </c>
      <c r="B2" s="46"/>
      <c r="C2" s="46"/>
      <c r="D2" s="46"/>
      <c r="E2" s="46"/>
      <c r="F2" s="46"/>
      <c r="G2" s="46"/>
      <c r="H2" s="47" t="s">
        <v>10</v>
      </c>
      <c r="I2" s="48"/>
      <c r="J2" s="48"/>
    </row>
    <row r="3" spans="1:10" s="1" customFormat="1" ht="21" customHeight="1">
      <c r="A3" s="5" t="s">
        <v>75</v>
      </c>
      <c r="B3" s="5"/>
      <c r="C3" s="94" t="s">
        <v>36</v>
      </c>
      <c r="D3" s="4" t="s">
        <v>76</v>
      </c>
      <c r="E3" s="5" t="s">
        <v>77</v>
      </c>
      <c r="F3" s="95" t="s">
        <v>78</v>
      </c>
      <c r="G3" s="5" t="s">
        <v>79</v>
      </c>
      <c r="H3" s="96" t="s">
        <v>80</v>
      </c>
      <c r="I3" s="48"/>
      <c r="J3" s="48"/>
    </row>
    <row r="4" spans="1:10" s="1" customFormat="1" ht="21" customHeight="1">
      <c r="A4" s="5" t="s">
        <v>81</v>
      </c>
      <c r="B4" s="5" t="s">
        <v>82</v>
      </c>
      <c r="C4" s="94"/>
      <c r="D4" s="4"/>
      <c r="E4" s="5"/>
      <c r="F4" s="95"/>
      <c r="G4" s="5"/>
      <c r="H4" s="96"/>
      <c r="I4" s="48"/>
      <c r="J4" s="48"/>
    </row>
    <row r="5" spans="1:10" s="1" customFormat="1" ht="21" customHeight="1">
      <c r="A5" s="6" t="s">
        <v>50</v>
      </c>
      <c r="B5" s="6" t="s">
        <v>50</v>
      </c>
      <c r="C5" s="6">
        <v>1</v>
      </c>
      <c r="D5" s="53">
        <f>C5+1</f>
        <v>2</v>
      </c>
      <c r="E5" s="53">
        <f>D5+1</f>
        <v>3</v>
      </c>
      <c r="F5" s="53">
        <f>E5+1</f>
        <v>4</v>
      </c>
      <c r="G5" s="53">
        <f>F5+1</f>
        <v>5</v>
      </c>
      <c r="H5" s="53">
        <f>G5+1</f>
        <v>6</v>
      </c>
      <c r="I5" s="48"/>
      <c r="J5" s="48"/>
    </row>
    <row r="6" spans="1:10" s="1" customFormat="1" ht="18.75" customHeight="1">
      <c r="A6" s="7" t="s">
        <v>51</v>
      </c>
      <c r="B6" s="7" t="s">
        <v>36</v>
      </c>
      <c r="C6" s="55">
        <v>5252414</v>
      </c>
      <c r="D6" s="55">
        <v>4366014</v>
      </c>
      <c r="E6" s="55">
        <v>886400</v>
      </c>
      <c r="F6" s="55"/>
      <c r="G6" s="54"/>
      <c r="H6" s="97"/>
      <c r="I6" s="48"/>
      <c r="J6" s="48"/>
    </row>
    <row r="7" spans="1:8" s="1" customFormat="1" ht="18.75" customHeight="1">
      <c r="A7" s="7" t="s">
        <v>52</v>
      </c>
      <c r="B7" s="7" t="s">
        <v>53</v>
      </c>
      <c r="C7" s="55">
        <v>5168796</v>
      </c>
      <c r="D7" s="55">
        <v>4282396</v>
      </c>
      <c r="E7" s="55">
        <v>886400</v>
      </c>
      <c r="F7" s="55"/>
      <c r="G7" s="54"/>
      <c r="H7" s="97"/>
    </row>
    <row r="8" spans="1:8" s="1" customFormat="1" ht="18.75" customHeight="1">
      <c r="A8" s="7" t="s">
        <v>54</v>
      </c>
      <c r="B8" s="7" t="s">
        <v>55</v>
      </c>
      <c r="C8" s="55">
        <v>5168796</v>
      </c>
      <c r="D8" s="55">
        <v>4282396</v>
      </c>
      <c r="E8" s="55">
        <v>886400</v>
      </c>
      <c r="F8" s="55"/>
      <c r="G8" s="54"/>
      <c r="H8" s="97"/>
    </row>
    <row r="9" spans="1:8" s="1" customFormat="1" ht="18.75" customHeight="1">
      <c r="A9" s="7" t="s">
        <v>56</v>
      </c>
      <c r="B9" s="7" t="s">
        <v>57</v>
      </c>
      <c r="C9" s="55">
        <v>4282396</v>
      </c>
      <c r="D9" s="55">
        <v>4282396</v>
      </c>
      <c r="E9" s="55"/>
      <c r="F9" s="55"/>
      <c r="G9" s="54"/>
      <c r="H9" s="97"/>
    </row>
    <row r="10" spans="1:8" s="1" customFormat="1" ht="18.75" customHeight="1">
      <c r="A10" s="7" t="s">
        <v>58</v>
      </c>
      <c r="B10" s="7" t="s">
        <v>59</v>
      </c>
      <c r="C10" s="55">
        <v>100000</v>
      </c>
      <c r="D10" s="55"/>
      <c r="E10" s="55">
        <v>100000</v>
      </c>
      <c r="F10" s="55"/>
      <c r="G10" s="54"/>
      <c r="H10" s="97"/>
    </row>
    <row r="11" spans="1:8" s="1" customFormat="1" ht="18.75" customHeight="1">
      <c r="A11" s="7" t="s">
        <v>60</v>
      </c>
      <c r="B11" s="7" t="s">
        <v>61</v>
      </c>
      <c r="C11" s="55">
        <v>30000</v>
      </c>
      <c r="D11" s="55"/>
      <c r="E11" s="55">
        <v>30000</v>
      </c>
      <c r="F11" s="55"/>
      <c r="G11" s="54"/>
      <c r="H11" s="97"/>
    </row>
    <row r="12" spans="1:8" s="1" customFormat="1" ht="18.75" customHeight="1">
      <c r="A12" s="7" t="s">
        <v>62</v>
      </c>
      <c r="B12" s="7" t="s">
        <v>63</v>
      </c>
      <c r="C12" s="55">
        <v>358400</v>
      </c>
      <c r="D12" s="55"/>
      <c r="E12" s="55">
        <v>358400</v>
      </c>
      <c r="F12" s="55"/>
      <c r="G12" s="54"/>
      <c r="H12" s="97"/>
    </row>
    <row r="13" spans="1:8" s="1" customFormat="1" ht="18.75" customHeight="1">
      <c r="A13" s="7" t="s">
        <v>64</v>
      </c>
      <c r="B13" s="7" t="s">
        <v>65</v>
      </c>
      <c r="C13" s="55">
        <v>30000</v>
      </c>
      <c r="D13" s="55"/>
      <c r="E13" s="55">
        <v>30000</v>
      </c>
      <c r="F13" s="55"/>
      <c r="G13" s="54"/>
      <c r="H13" s="97"/>
    </row>
    <row r="14" spans="1:8" s="1" customFormat="1" ht="18.75" customHeight="1">
      <c r="A14" s="7" t="s">
        <v>66</v>
      </c>
      <c r="B14" s="7" t="s">
        <v>67</v>
      </c>
      <c r="C14" s="55">
        <v>368000</v>
      </c>
      <c r="D14" s="55"/>
      <c r="E14" s="55">
        <v>368000</v>
      </c>
      <c r="F14" s="55"/>
      <c r="G14" s="54"/>
      <c r="H14" s="97"/>
    </row>
    <row r="15" spans="1:8" s="1" customFormat="1" ht="18.75" customHeight="1">
      <c r="A15" s="7" t="s">
        <v>68</v>
      </c>
      <c r="B15" s="7" t="s">
        <v>69</v>
      </c>
      <c r="C15" s="55">
        <v>83618</v>
      </c>
      <c r="D15" s="55">
        <v>83618</v>
      </c>
      <c r="E15" s="55"/>
      <c r="F15" s="55"/>
      <c r="G15" s="54"/>
      <c r="H15" s="97"/>
    </row>
    <row r="16" spans="1:8" s="1" customFormat="1" ht="18.75" customHeight="1">
      <c r="A16" s="7" t="s">
        <v>70</v>
      </c>
      <c r="B16" s="7" t="s">
        <v>71</v>
      </c>
      <c r="C16" s="55">
        <v>83618</v>
      </c>
      <c r="D16" s="55">
        <v>83618</v>
      </c>
      <c r="E16" s="55"/>
      <c r="F16" s="55"/>
      <c r="G16" s="54"/>
      <c r="H16" s="97"/>
    </row>
    <row r="17" spans="1:8" s="1" customFormat="1" ht="18.75" customHeight="1">
      <c r="A17" s="7" t="s">
        <v>72</v>
      </c>
      <c r="B17" s="7" t="s">
        <v>73</v>
      </c>
      <c r="C17" s="55">
        <v>83618</v>
      </c>
      <c r="D17" s="55">
        <v>83618</v>
      </c>
      <c r="E17" s="55"/>
      <c r="F17" s="55"/>
      <c r="G17" s="54"/>
      <c r="H17" s="97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145" zoomScaleSheetLayoutView="145" workbookViewId="0" topLeftCell="A1">
      <selection activeCell="A2" sqref="A2"/>
    </sheetView>
  </sheetViews>
  <sheetFormatPr defaultColWidth="9.140625" defaultRowHeight="12.75" customHeight="1"/>
  <cols>
    <col min="1" max="1" width="28.7109375" style="1" customWidth="1"/>
    <col min="2" max="2" width="17.421875" style="1" customWidth="1"/>
    <col min="3" max="3" width="36.00390625" style="1" customWidth="1"/>
    <col min="4" max="4" width="17.28125" style="1" customWidth="1"/>
    <col min="5" max="5" width="21.57421875" style="1" customWidth="1"/>
    <col min="6" max="6" width="13.00390625" style="1" customWidth="1"/>
    <col min="7" max="34" width="9.140625" style="1" customWidth="1"/>
  </cols>
  <sheetData>
    <row r="1" spans="1:7" s="1" customFormat="1" ht="29.25" customHeight="1">
      <c r="A1" s="2" t="s">
        <v>83</v>
      </c>
      <c r="B1" s="2"/>
      <c r="C1" s="2"/>
      <c r="D1" s="2"/>
      <c r="E1" s="2"/>
      <c r="F1" s="2"/>
      <c r="G1" s="48"/>
    </row>
    <row r="2" spans="1:7" s="1" customFormat="1" ht="17.25" customHeight="1">
      <c r="A2" s="45" t="s">
        <v>9</v>
      </c>
      <c r="B2" s="46"/>
      <c r="C2" s="46"/>
      <c r="D2" s="46"/>
      <c r="E2" s="46"/>
      <c r="F2" s="47" t="s">
        <v>10</v>
      </c>
      <c r="G2" s="48"/>
    </row>
    <row r="3" spans="1:7" s="1" customFormat="1" ht="17.25" customHeight="1">
      <c r="A3" s="5" t="s">
        <v>11</v>
      </c>
      <c r="B3" s="4"/>
      <c r="C3" s="5" t="s">
        <v>84</v>
      </c>
      <c r="D3" s="5"/>
      <c r="E3" s="5"/>
      <c r="F3" s="5"/>
      <c r="G3" s="48"/>
    </row>
    <row r="4" spans="1:7" s="1" customFormat="1" ht="42" customHeight="1">
      <c r="A4" s="5" t="s">
        <v>13</v>
      </c>
      <c r="B4" s="6" t="s">
        <v>14</v>
      </c>
      <c r="C4" s="52" t="s">
        <v>15</v>
      </c>
      <c r="D4" s="76" t="s">
        <v>36</v>
      </c>
      <c r="E4" s="52" t="s">
        <v>85</v>
      </c>
      <c r="F4" s="77" t="s">
        <v>86</v>
      </c>
      <c r="G4" s="48"/>
    </row>
    <row r="5" spans="1:7" s="1" customFormat="1" ht="17.25" customHeight="1">
      <c r="A5" s="78" t="s">
        <v>87</v>
      </c>
      <c r="B5" s="79">
        <v>4793441</v>
      </c>
      <c r="C5" s="80" t="s">
        <v>88</v>
      </c>
      <c r="D5" s="8">
        <f>'财拨总表（引用）'!B6</f>
        <v>4793441</v>
      </c>
      <c r="E5" s="8">
        <f>'财拨总表（引用）'!C6</f>
        <v>4793441</v>
      </c>
      <c r="F5" s="8">
        <f>'财拨总表（引用）'!D6</f>
        <v>0</v>
      </c>
      <c r="G5" s="48"/>
    </row>
    <row r="6" spans="1:7" s="1" customFormat="1" ht="17.25" customHeight="1">
      <c r="A6" s="78" t="s">
        <v>89</v>
      </c>
      <c r="B6" s="79">
        <v>4793441</v>
      </c>
      <c r="C6" s="81" t="str">
        <f>'财拨总表（引用）'!A7</f>
        <v>公共安全支出</v>
      </c>
      <c r="D6" s="82">
        <f>'财拨总表（引用）'!B7</f>
        <v>4725852</v>
      </c>
      <c r="E6" s="82">
        <f>'财拨总表（引用）'!C7</f>
        <v>4725852</v>
      </c>
      <c r="F6" s="82">
        <f>'财拨总表（引用）'!D7</f>
        <v>0</v>
      </c>
      <c r="G6" s="48"/>
    </row>
    <row r="7" spans="1:7" s="1" customFormat="1" ht="17.25" customHeight="1">
      <c r="A7" s="83" t="s">
        <v>90</v>
      </c>
      <c r="B7" s="79"/>
      <c r="C7" s="81" t="str">
        <f>'财拨总表（引用）'!A8</f>
        <v>社会保障和就业支出</v>
      </c>
      <c r="D7" s="82">
        <f>'财拨总表（引用）'!B8</f>
        <v>67589</v>
      </c>
      <c r="E7" s="82">
        <f>'财拨总表（引用）'!C8</f>
        <v>67589</v>
      </c>
      <c r="F7" s="82">
        <f>'财拨总表（引用）'!D8</f>
        <v>0</v>
      </c>
      <c r="G7" s="48"/>
    </row>
    <row r="8" spans="1:7" s="1" customFormat="1" ht="17.25" customHeight="1">
      <c r="A8" s="84" t="s">
        <v>91</v>
      </c>
      <c r="B8" s="85"/>
      <c r="C8" s="81">
        <f>'财拨总表（引用）'!A9</f>
        <v>0</v>
      </c>
      <c r="D8" s="82">
        <f>'财拨总表（引用）'!B9</f>
        <v>0</v>
      </c>
      <c r="E8" s="82">
        <f>'财拨总表（引用）'!C9</f>
        <v>0</v>
      </c>
      <c r="F8" s="82">
        <f>'财拨总表（引用）'!D9</f>
        <v>0</v>
      </c>
      <c r="G8" s="48"/>
    </row>
    <row r="9" spans="1:7" s="1" customFormat="1" ht="17.25" customHeight="1">
      <c r="A9" s="84" t="s">
        <v>92</v>
      </c>
      <c r="B9" s="86"/>
      <c r="C9" s="81">
        <f>'财拨总表（引用）'!A10</f>
        <v>0</v>
      </c>
      <c r="D9" s="82">
        <f>'财拨总表（引用）'!B10</f>
        <v>0</v>
      </c>
      <c r="E9" s="82">
        <f>'财拨总表（引用）'!C10</f>
        <v>0</v>
      </c>
      <c r="F9" s="82">
        <f>'财拨总表（引用）'!D10</f>
        <v>0</v>
      </c>
      <c r="G9" s="48"/>
    </row>
    <row r="10" spans="1:7" s="1" customFormat="1" ht="17.25" customHeight="1">
      <c r="A10" s="84"/>
      <c r="B10" s="87"/>
      <c r="C10" s="88">
        <f>'财拨总表（引用）'!A11</f>
        <v>0</v>
      </c>
      <c r="D10" s="82">
        <f>'财拨总表（引用）'!B11</f>
        <v>0</v>
      </c>
      <c r="E10" s="82">
        <f>'财拨总表（引用）'!C11</f>
        <v>0</v>
      </c>
      <c r="F10" s="82">
        <f>'财拨总表（引用）'!D11</f>
        <v>0</v>
      </c>
      <c r="G10" s="48"/>
    </row>
    <row r="11" spans="1:7" s="1" customFormat="1" ht="19.5" customHeight="1">
      <c r="A11" s="84"/>
      <c r="B11" s="86"/>
      <c r="C11" s="88">
        <f>'财拨总表（引用）'!A48</f>
        <v>0</v>
      </c>
      <c r="D11" s="82">
        <f>'财拨总表（引用）'!B48</f>
        <v>0</v>
      </c>
      <c r="E11" s="82">
        <f>'财拨总表（引用）'!C48</f>
        <v>0</v>
      </c>
      <c r="F11" s="82">
        <f>'财拨总表（引用）'!D48</f>
        <v>0</v>
      </c>
      <c r="G11" s="48"/>
    </row>
    <row r="12" spans="1:7" s="1" customFormat="1" ht="17.25" customHeight="1">
      <c r="A12" s="84" t="s">
        <v>93</v>
      </c>
      <c r="B12" s="86"/>
      <c r="C12" s="82" t="s">
        <v>94</v>
      </c>
      <c r="D12" s="82"/>
      <c r="E12" s="82"/>
      <c r="F12" s="54"/>
      <c r="G12" s="48"/>
    </row>
    <row r="13" spans="1:7" s="1" customFormat="1" ht="17.25" customHeight="1">
      <c r="A13" s="89" t="s">
        <v>95</v>
      </c>
      <c r="B13" s="86"/>
      <c r="C13" s="82"/>
      <c r="D13" s="82"/>
      <c r="E13" s="82"/>
      <c r="F13" s="54"/>
      <c r="G13" s="48"/>
    </row>
    <row r="14" spans="1:7" s="1" customFormat="1" ht="17.25" customHeight="1">
      <c r="A14" s="84" t="s">
        <v>96</v>
      </c>
      <c r="B14" s="90"/>
      <c r="C14" s="82"/>
      <c r="D14" s="82"/>
      <c r="E14" s="82"/>
      <c r="F14" s="54"/>
      <c r="G14" s="48"/>
    </row>
    <row r="15" spans="1:7" s="1" customFormat="1" ht="17.25" customHeight="1">
      <c r="A15" s="84"/>
      <c r="B15" s="86"/>
      <c r="C15" s="82"/>
      <c r="D15" s="82"/>
      <c r="E15" s="82"/>
      <c r="F15" s="54"/>
      <c r="G15" s="48"/>
    </row>
    <row r="16" spans="1:7" s="1" customFormat="1" ht="17.25" customHeight="1">
      <c r="A16" s="84"/>
      <c r="B16" s="86"/>
      <c r="C16" s="82"/>
      <c r="D16" s="82"/>
      <c r="E16" s="82"/>
      <c r="F16" s="54"/>
      <c r="G16" s="48"/>
    </row>
    <row r="17" spans="1:7" s="1" customFormat="1" ht="17.25" customHeight="1">
      <c r="A17" s="91" t="s">
        <v>31</v>
      </c>
      <c r="B17" s="8">
        <f>B5</f>
        <v>4793441</v>
      </c>
      <c r="C17" s="92" t="s">
        <v>32</v>
      </c>
      <c r="D17" s="8">
        <f>'财拨总表（引用）'!B6</f>
        <v>4793441</v>
      </c>
      <c r="E17" s="8">
        <f>'财拨总表（引用）'!C6</f>
        <v>4793441</v>
      </c>
      <c r="F17" s="8">
        <f>'财拨总表（引用）'!D6</f>
        <v>0</v>
      </c>
      <c r="G17" s="48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2"/>
    </row>
    <row r="44" s="1" customFormat="1" ht="15">
      <c r="AD44" s="12"/>
    </row>
    <row r="45" spans="31:32" s="1" customFormat="1" ht="15">
      <c r="AE45" s="12"/>
      <c r="AF45" s="12"/>
    </row>
    <row r="46" spans="32:33" s="1" customFormat="1" ht="15">
      <c r="AF46" s="12"/>
      <c r="AG46" s="12"/>
    </row>
    <row r="47" s="1" customFormat="1" ht="15">
      <c r="AG47" s="93" t="s">
        <v>97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2"/>
    </row>
    <row r="85" spans="23:26" s="1" customFormat="1" ht="15">
      <c r="W85" s="12"/>
      <c r="X85" s="12"/>
      <c r="Y85" s="12"/>
      <c r="Z85" s="93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view="pageBreakPreview" zoomScale="130" zoomScaleSheetLayoutView="130" workbookViewId="0" topLeftCell="A1">
      <selection activeCell="A21" sqref="A21"/>
    </sheetView>
  </sheetViews>
  <sheetFormatPr defaultColWidth="9.140625" defaultRowHeight="12.75" customHeight="1"/>
  <cols>
    <col min="1" max="1" width="16.7109375" style="1" customWidth="1"/>
    <col min="2" max="2" width="27.71093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2" t="s">
        <v>98</v>
      </c>
      <c r="B1" s="2"/>
      <c r="C1" s="2"/>
      <c r="D1" s="2"/>
      <c r="E1" s="2"/>
      <c r="F1" s="43"/>
      <c r="G1" s="44"/>
    </row>
    <row r="2" spans="1:7" s="1" customFormat="1" ht="21" customHeight="1">
      <c r="A2" s="45" t="s">
        <v>9</v>
      </c>
      <c r="B2" s="46"/>
      <c r="C2" s="46"/>
      <c r="D2" s="46"/>
      <c r="E2" s="47" t="s">
        <v>10</v>
      </c>
      <c r="F2" s="48"/>
      <c r="G2" s="48"/>
    </row>
    <row r="3" spans="1:7" s="1" customFormat="1" ht="17.25" customHeight="1">
      <c r="A3" s="5" t="s">
        <v>75</v>
      </c>
      <c r="B3" s="5"/>
      <c r="C3" s="5" t="s">
        <v>14</v>
      </c>
      <c r="D3" s="5"/>
      <c r="E3" s="5"/>
      <c r="F3" s="48"/>
      <c r="G3" s="48"/>
    </row>
    <row r="4" spans="1:7" s="1" customFormat="1" ht="21" customHeight="1">
      <c r="A4" s="5" t="s">
        <v>81</v>
      </c>
      <c r="B4" s="5" t="s">
        <v>82</v>
      </c>
      <c r="C4" s="5" t="s">
        <v>36</v>
      </c>
      <c r="D4" s="5" t="s">
        <v>76</v>
      </c>
      <c r="E4" s="5" t="s">
        <v>77</v>
      </c>
      <c r="F4" s="48"/>
      <c r="G4" s="48"/>
    </row>
    <row r="5" spans="1:7" s="1" customFormat="1" ht="21" customHeight="1">
      <c r="A5" s="6" t="s">
        <v>50</v>
      </c>
      <c r="B5" s="6" t="s">
        <v>50</v>
      </c>
      <c r="C5" s="53">
        <v>1</v>
      </c>
      <c r="D5" s="53">
        <f>C5+1</f>
        <v>2</v>
      </c>
      <c r="E5" s="53">
        <f>D5+1</f>
        <v>3</v>
      </c>
      <c r="F5" s="48"/>
      <c r="G5" s="48"/>
    </row>
    <row r="6" spans="1:7" s="1" customFormat="1" ht="18.75" customHeight="1">
      <c r="A6" s="7" t="s">
        <v>51</v>
      </c>
      <c r="B6" s="7" t="s">
        <v>36</v>
      </c>
      <c r="C6" s="55">
        <v>4793441</v>
      </c>
      <c r="D6" s="55">
        <v>3907041</v>
      </c>
      <c r="E6" s="54">
        <v>886400</v>
      </c>
      <c r="F6" s="48"/>
      <c r="G6" s="48"/>
    </row>
    <row r="7" spans="1:5" s="1" customFormat="1" ht="18.75" customHeight="1">
      <c r="A7" s="7" t="s">
        <v>52</v>
      </c>
      <c r="B7" s="7" t="s">
        <v>53</v>
      </c>
      <c r="C7" s="55">
        <v>4725852</v>
      </c>
      <c r="D7" s="55">
        <v>3839452</v>
      </c>
      <c r="E7" s="54">
        <v>886400</v>
      </c>
    </row>
    <row r="8" spans="1:5" s="1" customFormat="1" ht="18.75" customHeight="1">
      <c r="A8" s="7" t="s">
        <v>54</v>
      </c>
      <c r="B8" s="7" t="s">
        <v>55</v>
      </c>
      <c r="C8" s="55">
        <v>4725852</v>
      </c>
      <c r="D8" s="55">
        <v>3839452</v>
      </c>
      <c r="E8" s="54">
        <v>886400</v>
      </c>
    </row>
    <row r="9" spans="1:5" s="1" customFormat="1" ht="18.75" customHeight="1">
      <c r="A9" s="7" t="s">
        <v>56</v>
      </c>
      <c r="B9" s="7" t="s">
        <v>57</v>
      </c>
      <c r="C9" s="55">
        <v>3839452</v>
      </c>
      <c r="D9" s="55">
        <v>3839452</v>
      </c>
      <c r="E9" s="54"/>
    </row>
    <row r="10" spans="1:5" s="1" customFormat="1" ht="18.75" customHeight="1">
      <c r="A10" s="7" t="s">
        <v>58</v>
      </c>
      <c r="B10" s="7" t="s">
        <v>59</v>
      </c>
      <c r="C10" s="55">
        <v>100000</v>
      </c>
      <c r="D10" s="55"/>
      <c r="E10" s="54">
        <v>100000</v>
      </c>
    </row>
    <row r="11" spans="1:5" s="1" customFormat="1" ht="18.75" customHeight="1">
      <c r="A11" s="7" t="s">
        <v>60</v>
      </c>
      <c r="B11" s="7" t="s">
        <v>61</v>
      </c>
      <c r="C11" s="55">
        <v>30000</v>
      </c>
      <c r="D11" s="55"/>
      <c r="E11" s="54">
        <v>30000</v>
      </c>
    </row>
    <row r="12" spans="1:5" s="1" customFormat="1" ht="18.75" customHeight="1">
      <c r="A12" s="7" t="s">
        <v>62</v>
      </c>
      <c r="B12" s="7" t="s">
        <v>63</v>
      </c>
      <c r="C12" s="55">
        <v>358400</v>
      </c>
      <c r="D12" s="55"/>
      <c r="E12" s="54">
        <v>358400</v>
      </c>
    </row>
    <row r="13" spans="1:5" s="1" customFormat="1" ht="18.75" customHeight="1">
      <c r="A13" s="7" t="s">
        <v>64</v>
      </c>
      <c r="B13" s="7" t="s">
        <v>65</v>
      </c>
      <c r="C13" s="55">
        <v>30000</v>
      </c>
      <c r="D13" s="55"/>
      <c r="E13" s="54">
        <v>30000</v>
      </c>
    </row>
    <row r="14" spans="1:5" s="1" customFormat="1" ht="18.75" customHeight="1">
      <c r="A14" s="7" t="s">
        <v>66</v>
      </c>
      <c r="B14" s="7" t="s">
        <v>67</v>
      </c>
      <c r="C14" s="55">
        <v>368000</v>
      </c>
      <c r="D14" s="55"/>
      <c r="E14" s="54">
        <v>368000</v>
      </c>
    </row>
    <row r="15" spans="1:5" s="1" customFormat="1" ht="18.75" customHeight="1">
      <c r="A15" s="7" t="s">
        <v>68</v>
      </c>
      <c r="B15" s="7" t="s">
        <v>69</v>
      </c>
      <c r="C15" s="55">
        <v>67589</v>
      </c>
      <c r="D15" s="55">
        <v>67589</v>
      </c>
      <c r="E15" s="54"/>
    </row>
    <row r="16" spans="1:5" s="1" customFormat="1" ht="18.75" customHeight="1">
      <c r="A16" s="7" t="s">
        <v>70</v>
      </c>
      <c r="B16" s="7" t="s">
        <v>71</v>
      </c>
      <c r="C16" s="55">
        <v>67589</v>
      </c>
      <c r="D16" s="55">
        <v>67589</v>
      </c>
      <c r="E16" s="54"/>
    </row>
    <row r="17" spans="1:5" s="1" customFormat="1" ht="18.75" customHeight="1">
      <c r="A17" s="7" t="s">
        <v>72</v>
      </c>
      <c r="B17" s="7" t="s">
        <v>73</v>
      </c>
      <c r="C17" s="55">
        <v>67589</v>
      </c>
      <c r="D17" s="55">
        <v>67589</v>
      </c>
      <c r="E17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view="pageBreakPreview" zoomScale="160" zoomScaleSheetLayoutView="160" workbookViewId="0" topLeftCell="A1">
      <selection activeCell="B10" sqref="B10"/>
    </sheetView>
  </sheetViews>
  <sheetFormatPr defaultColWidth="9.140625" defaultRowHeight="12.75" customHeight="1"/>
  <cols>
    <col min="1" max="1" width="13.00390625" style="1" customWidth="1"/>
    <col min="2" max="2" width="38.00390625" style="1" customWidth="1"/>
    <col min="3" max="5" width="25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99</v>
      </c>
      <c r="B1" s="2"/>
      <c r="C1" s="2"/>
      <c r="D1" s="2"/>
      <c r="E1" s="2"/>
      <c r="F1" s="43"/>
      <c r="G1" s="44"/>
    </row>
    <row r="2" spans="1:7" s="1" customFormat="1" ht="13.5" customHeight="1">
      <c r="A2" s="64" t="s">
        <v>9</v>
      </c>
      <c r="B2" s="65"/>
      <c r="C2" s="65"/>
      <c r="D2" s="65"/>
      <c r="E2" s="66" t="s">
        <v>10</v>
      </c>
      <c r="F2" s="65"/>
      <c r="G2" s="65"/>
    </row>
    <row r="3" spans="1:7" s="1" customFormat="1" ht="13.5" customHeight="1">
      <c r="A3" s="67" t="s">
        <v>100</v>
      </c>
      <c r="B3" s="67"/>
      <c r="C3" s="67" t="s">
        <v>76</v>
      </c>
      <c r="D3" s="67"/>
      <c r="E3" s="67"/>
      <c r="F3" s="65"/>
      <c r="G3" s="65"/>
    </row>
    <row r="4" spans="1:7" s="1" customFormat="1" ht="13.5" customHeight="1">
      <c r="A4" s="67" t="s">
        <v>81</v>
      </c>
      <c r="B4" s="68" t="s">
        <v>82</v>
      </c>
      <c r="C4" s="69" t="s">
        <v>36</v>
      </c>
      <c r="D4" s="69" t="s">
        <v>101</v>
      </c>
      <c r="E4" s="69" t="s">
        <v>102</v>
      </c>
      <c r="F4" s="65"/>
      <c r="G4" s="65"/>
    </row>
    <row r="5" spans="1:7" s="1" customFormat="1" ht="13.5" customHeight="1">
      <c r="A5" s="70" t="s">
        <v>50</v>
      </c>
      <c r="B5" s="70" t="s">
        <v>50</v>
      </c>
      <c r="C5" s="71">
        <v>1</v>
      </c>
      <c r="D5" s="71">
        <f>C5+1</f>
        <v>2</v>
      </c>
      <c r="E5" s="71">
        <f>D5+1</f>
        <v>3</v>
      </c>
      <c r="F5" s="65"/>
      <c r="G5" s="65"/>
    </row>
    <row r="6" spans="1:8" s="1" customFormat="1" ht="13.5" customHeight="1">
      <c r="A6" s="72" t="s">
        <v>51</v>
      </c>
      <c r="B6" s="72" t="s">
        <v>51</v>
      </c>
      <c r="C6" s="73">
        <v>3907041</v>
      </c>
      <c r="D6" s="73">
        <v>3268961</v>
      </c>
      <c r="E6" s="74">
        <v>638080</v>
      </c>
      <c r="F6" s="75"/>
      <c r="G6" s="75"/>
      <c r="H6" s="65"/>
    </row>
    <row r="7" spans="1:5" s="1" customFormat="1" ht="13.5" customHeight="1">
      <c r="A7" s="72" t="s">
        <v>103</v>
      </c>
      <c r="B7" s="72" t="s">
        <v>104</v>
      </c>
      <c r="C7" s="73">
        <v>3175272</v>
      </c>
      <c r="D7" s="73">
        <v>3175272</v>
      </c>
      <c r="E7" s="74"/>
    </row>
    <row r="8" spans="1:5" s="1" customFormat="1" ht="13.5" customHeight="1">
      <c r="A8" s="72" t="s">
        <v>105</v>
      </c>
      <c r="B8" s="72" t="s">
        <v>106</v>
      </c>
      <c r="C8" s="73">
        <v>1137888</v>
      </c>
      <c r="D8" s="73">
        <v>1137888</v>
      </c>
      <c r="E8" s="74"/>
    </row>
    <row r="9" spans="1:5" s="1" customFormat="1" ht="13.5" customHeight="1">
      <c r="A9" s="72" t="s">
        <v>107</v>
      </c>
      <c r="B9" s="72" t="s">
        <v>108</v>
      </c>
      <c r="C9" s="73">
        <v>1069296</v>
      </c>
      <c r="D9" s="73">
        <v>1069296</v>
      </c>
      <c r="E9" s="74"/>
    </row>
    <row r="10" spans="1:5" s="1" customFormat="1" ht="13.5" customHeight="1">
      <c r="A10" s="72" t="s">
        <v>109</v>
      </c>
      <c r="B10" s="72" t="s">
        <v>110</v>
      </c>
      <c r="C10" s="73">
        <v>94824</v>
      </c>
      <c r="D10" s="73">
        <v>94824</v>
      </c>
      <c r="E10" s="74"/>
    </row>
    <row r="11" spans="1:5" s="1" customFormat="1" ht="13.5" customHeight="1">
      <c r="A11" s="72" t="s">
        <v>111</v>
      </c>
      <c r="B11" s="72" t="s">
        <v>112</v>
      </c>
      <c r="C11" s="73">
        <v>300288</v>
      </c>
      <c r="D11" s="73">
        <v>300288</v>
      </c>
      <c r="E11" s="74"/>
    </row>
    <row r="12" spans="1:5" s="1" customFormat="1" ht="13.5" customHeight="1">
      <c r="A12" s="72" t="s">
        <v>113</v>
      </c>
      <c r="B12" s="72" t="s">
        <v>114</v>
      </c>
      <c r="C12" s="73">
        <v>74976</v>
      </c>
      <c r="D12" s="73">
        <v>74976</v>
      </c>
      <c r="E12" s="74"/>
    </row>
    <row r="13" spans="1:5" s="1" customFormat="1" ht="13.5" customHeight="1">
      <c r="A13" s="72" t="s">
        <v>115</v>
      </c>
      <c r="B13" s="72" t="s">
        <v>116</v>
      </c>
      <c r="C13" s="73">
        <v>3384</v>
      </c>
      <c r="D13" s="73">
        <v>3384</v>
      </c>
      <c r="E13" s="74"/>
    </row>
    <row r="14" spans="1:5" s="1" customFormat="1" ht="13.5" customHeight="1">
      <c r="A14" s="72" t="s">
        <v>117</v>
      </c>
      <c r="B14" s="72" t="s">
        <v>118</v>
      </c>
      <c r="C14" s="73">
        <v>213816</v>
      </c>
      <c r="D14" s="73">
        <v>213816</v>
      </c>
      <c r="E14" s="74"/>
    </row>
    <row r="15" spans="1:5" s="1" customFormat="1" ht="13.5" customHeight="1">
      <c r="A15" s="72" t="s">
        <v>119</v>
      </c>
      <c r="B15" s="72" t="s">
        <v>120</v>
      </c>
      <c r="C15" s="73">
        <v>280800</v>
      </c>
      <c r="D15" s="73">
        <v>280800</v>
      </c>
      <c r="E15" s="74"/>
    </row>
    <row r="16" spans="1:5" s="1" customFormat="1" ht="13.5" customHeight="1">
      <c r="A16" s="72" t="s">
        <v>121</v>
      </c>
      <c r="B16" s="72" t="s">
        <v>122</v>
      </c>
      <c r="C16" s="73">
        <v>638080</v>
      </c>
      <c r="D16" s="73"/>
      <c r="E16" s="74">
        <v>638080</v>
      </c>
    </row>
    <row r="17" spans="1:5" s="1" customFormat="1" ht="13.5" customHeight="1">
      <c r="A17" s="72" t="s">
        <v>123</v>
      </c>
      <c r="B17" s="72" t="s">
        <v>124</v>
      </c>
      <c r="C17" s="73">
        <v>50000</v>
      </c>
      <c r="D17" s="73"/>
      <c r="E17" s="74">
        <v>50000</v>
      </c>
    </row>
    <row r="18" spans="1:5" s="1" customFormat="1" ht="13.5" customHeight="1">
      <c r="A18" s="72" t="s">
        <v>125</v>
      </c>
      <c r="B18" s="72" t="s">
        <v>126</v>
      </c>
      <c r="C18" s="73">
        <v>10000</v>
      </c>
      <c r="D18" s="73"/>
      <c r="E18" s="74">
        <v>10000</v>
      </c>
    </row>
    <row r="19" spans="1:5" s="1" customFormat="1" ht="13.5" customHeight="1">
      <c r="A19" s="72" t="s">
        <v>127</v>
      </c>
      <c r="B19" s="72" t="s">
        <v>128</v>
      </c>
      <c r="C19" s="73">
        <v>3000</v>
      </c>
      <c r="D19" s="73"/>
      <c r="E19" s="74">
        <v>3000</v>
      </c>
    </row>
    <row r="20" spans="1:5" s="1" customFormat="1" ht="13.5" customHeight="1">
      <c r="A20" s="72" t="s">
        <v>129</v>
      </c>
      <c r="B20" s="72" t="s">
        <v>130</v>
      </c>
      <c r="C20" s="73">
        <v>6668</v>
      </c>
      <c r="D20" s="73"/>
      <c r="E20" s="74">
        <v>6668</v>
      </c>
    </row>
    <row r="21" spans="1:5" s="1" customFormat="1" ht="13.5" customHeight="1">
      <c r="A21" s="72" t="s">
        <v>131</v>
      </c>
      <c r="B21" s="72" t="s">
        <v>132</v>
      </c>
      <c r="C21" s="73">
        <v>2500</v>
      </c>
      <c r="D21" s="73"/>
      <c r="E21" s="74">
        <v>2500</v>
      </c>
    </row>
    <row r="22" spans="1:5" s="1" customFormat="1" ht="13.5" customHeight="1">
      <c r="A22" s="72" t="s">
        <v>133</v>
      </c>
      <c r="B22" s="72" t="s">
        <v>134</v>
      </c>
      <c r="C22" s="73">
        <v>30000</v>
      </c>
      <c r="D22" s="73"/>
      <c r="E22" s="74">
        <v>30000</v>
      </c>
    </row>
    <row r="23" spans="1:5" s="1" customFormat="1" ht="13.5" customHeight="1">
      <c r="A23" s="72" t="s">
        <v>135</v>
      </c>
      <c r="B23" s="72" t="s">
        <v>136</v>
      </c>
      <c r="C23" s="73">
        <v>5000</v>
      </c>
      <c r="D23" s="73"/>
      <c r="E23" s="74">
        <v>5000</v>
      </c>
    </row>
    <row r="24" spans="1:5" s="1" customFormat="1" ht="13.5" customHeight="1">
      <c r="A24" s="72" t="s">
        <v>137</v>
      </c>
      <c r="B24" s="72" t="s">
        <v>138</v>
      </c>
      <c r="C24" s="73">
        <v>16982</v>
      </c>
      <c r="D24" s="73"/>
      <c r="E24" s="74">
        <v>16982</v>
      </c>
    </row>
    <row r="25" spans="1:5" s="1" customFormat="1" ht="13.5" customHeight="1">
      <c r="A25" s="72" t="s">
        <v>139</v>
      </c>
      <c r="B25" s="72" t="s">
        <v>140</v>
      </c>
      <c r="C25" s="73">
        <v>20000</v>
      </c>
      <c r="D25" s="73"/>
      <c r="E25" s="74">
        <v>20000</v>
      </c>
    </row>
    <row r="26" spans="1:5" s="1" customFormat="1" ht="13.5" customHeight="1">
      <c r="A26" s="72" t="s">
        <v>141</v>
      </c>
      <c r="B26" s="72" t="s">
        <v>142</v>
      </c>
      <c r="C26" s="73">
        <v>82450</v>
      </c>
      <c r="D26" s="73"/>
      <c r="E26" s="74">
        <v>82450</v>
      </c>
    </row>
    <row r="27" spans="1:5" s="1" customFormat="1" ht="13.5" customHeight="1">
      <c r="A27" s="72" t="s">
        <v>143</v>
      </c>
      <c r="B27" s="72" t="s">
        <v>144</v>
      </c>
      <c r="C27" s="73">
        <v>5000</v>
      </c>
      <c r="D27" s="73"/>
      <c r="E27" s="74">
        <v>5000</v>
      </c>
    </row>
    <row r="28" spans="1:5" s="1" customFormat="1" ht="13.5" customHeight="1">
      <c r="A28" s="72" t="s">
        <v>145</v>
      </c>
      <c r="B28" s="72" t="s">
        <v>146</v>
      </c>
      <c r="C28" s="73">
        <v>150000</v>
      </c>
      <c r="D28" s="73"/>
      <c r="E28" s="74">
        <v>150000</v>
      </c>
    </row>
    <row r="29" spans="1:5" s="1" customFormat="1" ht="13.5" customHeight="1">
      <c r="A29" s="72" t="s">
        <v>147</v>
      </c>
      <c r="B29" s="72" t="s">
        <v>148</v>
      </c>
      <c r="C29" s="73">
        <v>51000</v>
      </c>
      <c r="D29" s="73"/>
      <c r="E29" s="74">
        <v>51000</v>
      </c>
    </row>
    <row r="30" spans="1:5" s="1" customFormat="1" ht="13.5" customHeight="1">
      <c r="A30" s="72" t="s">
        <v>149</v>
      </c>
      <c r="B30" s="72" t="s">
        <v>150</v>
      </c>
      <c r="C30" s="73">
        <v>195480</v>
      </c>
      <c r="D30" s="73"/>
      <c r="E30" s="74">
        <v>195480</v>
      </c>
    </row>
    <row r="31" spans="1:5" s="1" customFormat="1" ht="13.5" customHeight="1">
      <c r="A31" s="72" t="s">
        <v>151</v>
      </c>
      <c r="B31" s="72" t="s">
        <v>152</v>
      </c>
      <c r="C31" s="73">
        <v>10000</v>
      </c>
      <c r="D31" s="73"/>
      <c r="E31" s="74">
        <v>10000</v>
      </c>
    </row>
    <row r="32" spans="1:5" s="1" customFormat="1" ht="13.5" customHeight="1">
      <c r="A32" s="72" t="s">
        <v>153</v>
      </c>
      <c r="B32" s="72" t="s">
        <v>154</v>
      </c>
      <c r="C32" s="73">
        <v>93689</v>
      </c>
      <c r="D32" s="73">
        <v>93689</v>
      </c>
      <c r="E32" s="74"/>
    </row>
    <row r="33" spans="1:5" s="1" customFormat="1" ht="13.5" customHeight="1">
      <c r="A33" s="72" t="s">
        <v>155</v>
      </c>
      <c r="B33" s="72" t="s">
        <v>156</v>
      </c>
      <c r="C33" s="73">
        <v>24012</v>
      </c>
      <c r="D33" s="73">
        <v>24012</v>
      </c>
      <c r="E33" s="74"/>
    </row>
    <row r="34" spans="1:5" s="1" customFormat="1" ht="13.5" customHeight="1">
      <c r="A34" s="72" t="s">
        <v>157</v>
      </c>
      <c r="B34" s="72" t="s">
        <v>158</v>
      </c>
      <c r="C34" s="73">
        <v>33977</v>
      </c>
      <c r="D34" s="73">
        <v>33977</v>
      </c>
      <c r="E34" s="74"/>
    </row>
    <row r="35" spans="1:5" s="1" customFormat="1" ht="13.5" customHeight="1">
      <c r="A35" s="72" t="s">
        <v>159</v>
      </c>
      <c r="B35" s="72" t="s">
        <v>160</v>
      </c>
      <c r="C35" s="73">
        <v>9600</v>
      </c>
      <c r="D35" s="73">
        <v>9600</v>
      </c>
      <c r="E35" s="74"/>
    </row>
    <row r="36" spans="1:5" s="1" customFormat="1" ht="13.5" customHeight="1">
      <c r="A36" s="72" t="s">
        <v>161</v>
      </c>
      <c r="B36" s="72" t="s">
        <v>162</v>
      </c>
      <c r="C36" s="73">
        <v>26100</v>
      </c>
      <c r="D36" s="73">
        <v>26100</v>
      </c>
      <c r="E36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39305555555555555" bottom="0.7868055555555555" header="0.8659722222222223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2" sqref="A2"/>
    </sheetView>
  </sheetViews>
  <sheetFormatPr defaultColWidth="9.140625" defaultRowHeight="12.75" customHeight="1"/>
  <cols>
    <col min="1" max="1" width="18.421875" style="1" customWidth="1"/>
    <col min="2" max="2" width="20.71093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7" s="1" customFormat="1" ht="30" customHeight="1">
      <c r="A1" s="2" t="s">
        <v>163</v>
      </c>
      <c r="B1" s="2"/>
      <c r="C1" s="2"/>
      <c r="D1" s="2"/>
      <c r="E1" s="2"/>
      <c r="F1" s="2"/>
      <c r="G1" s="56"/>
    </row>
    <row r="2" spans="1:7" s="1" customFormat="1" ht="18" customHeight="1">
      <c r="A2" s="57" t="s">
        <v>9</v>
      </c>
      <c r="B2" s="57"/>
      <c r="C2" s="57"/>
      <c r="D2" s="58"/>
      <c r="E2" s="58"/>
      <c r="F2" s="58"/>
      <c r="G2" s="47" t="s">
        <v>10</v>
      </c>
    </row>
    <row r="3" spans="1:7" s="1" customFormat="1" ht="31.5" customHeight="1">
      <c r="A3" s="6" t="s">
        <v>164</v>
      </c>
      <c r="B3" s="6" t="s">
        <v>165</v>
      </c>
      <c r="C3" s="6" t="s">
        <v>36</v>
      </c>
      <c r="D3" s="59" t="s">
        <v>166</v>
      </c>
      <c r="E3" s="6" t="s">
        <v>167</v>
      </c>
      <c r="F3" s="60" t="s">
        <v>168</v>
      </c>
      <c r="G3" s="6" t="s">
        <v>169</v>
      </c>
    </row>
    <row r="4" spans="1:7" s="1" customFormat="1" ht="21.75" customHeight="1">
      <c r="A4" s="61" t="s">
        <v>50</v>
      </c>
      <c r="B4" s="61" t="s">
        <v>50</v>
      </c>
      <c r="C4" s="62">
        <v>1</v>
      </c>
      <c r="D4" s="63">
        <f>C4+1</f>
        <v>2</v>
      </c>
      <c r="E4" s="63">
        <f>D4+1</f>
        <v>3</v>
      </c>
      <c r="F4" s="63">
        <f>E4+1</f>
        <v>4</v>
      </c>
      <c r="G4" s="63">
        <f>F4+1</f>
        <v>5</v>
      </c>
    </row>
    <row r="5" spans="1:7" s="1" customFormat="1" ht="22.5" customHeight="1">
      <c r="A5" s="7" t="s">
        <v>51</v>
      </c>
      <c r="B5" s="7" t="s">
        <v>51</v>
      </c>
      <c r="C5" s="55">
        <v>133450</v>
      </c>
      <c r="D5" s="55"/>
      <c r="E5" s="55">
        <v>82450</v>
      </c>
      <c r="F5" s="54">
        <v>51000</v>
      </c>
      <c r="G5" s="54"/>
    </row>
    <row r="6" spans="1:7" s="1" customFormat="1" ht="22.5" customHeight="1">
      <c r="A6" s="7" t="s">
        <v>68</v>
      </c>
      <c r="B6" s="7" t="s">
        <v>170</v>
      </c>
      <c r="C6" s="55">
        <v>133450</v>
      </c>
      <c r="D6" s="55"/>
      <c r="E6" s="55">
        <v>82450</v>
      </c>
      <c r="F6" s="54">
        <v>51000</v>
      </c>
      <c r="G6" s="54"/>
    </row>
    <row r="7" spans="1:7" s="1" customFormat="1" ht="15">
      <c r="A7" s="12"/>
      <c r="B7" s="12"/>
      <c r="C7" s="12"/>
      <c r="D7" s="12"/>
      <c r="E7" s="12"/>
      <c r="F7" s="12"/>
      <c r="G7" s="12"/>
    </row>
    <row r="8" spans="1:8" s="1" customFormat="1" ht="15">
      <c r="A8" s="12"/>
      <c r="B8" s="12"/>
      <c r="C8" s="12"/>
      <c r="D8" s="12"/>
      <c r="E8" s="12"/>
      <c r="F8" s="12"/>
      <c r="G8" s="12"/>
      <c r="H8" s="12"/>
    </row>
    <row r="9" spans="1:7" s="1" customFormat="1" ht="15">
      <c r="A9" s="12"/>
      <c r="B9" s="12"/>
      <c r="C9" s="12"/>
      <c r="D9" s="12"/>
      <c r="E9" s="12"/>
      <c r="F9" s="12"/>
      <c r="G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5:7" s="1" customFormat="1" ht="15">
      <c r="E15" s="12"/>
      <c r="F15" s="12"/>
      <c r="G15" s="12"/>
    </row>
    <row r="16" spans="4:6" s="1" customFormat="1" ht="15">
      <c r="D16" s="12"/>
      <c r="E16" s="12"/>
      <c r="F16" s="12"/>
    </row>
    <row r="17" spans="2:6" s="1" customFormat="1" ht="15">
      <c r="B17" s="12"/>
      <c r="C17" s="12"/>
      <c r="D17" s="12"/>
      <c r="F17" s="12"/>
    </row>
    <row r="18" spans="3:7" s="1" customFormat="1" ht="15">
      <c r="C18" s="12"/>
      <c r="E18" s="12"/>
      <c r="G18" s="12"/>
    </row>
    <row r="19" spans="3:7" s="1" customFormat="1" ht="15">
      <c r="C19" s="12"/>
      <c r="G19" s="12"/>
    </row>
    <row r="20" spans="5:7" s="1" customFormat="1" ht="15">
      <c r="E20" s="12"/>
      <c r="G20" s="12"/>
    </row>
    <row r="21" s="1" customFormat="1" ht="15"/>
    <row r="22" s="1" customFormat="1" ht="15"/>
    <row r="23" s="1" customFormat="1" ht="15"/>
    <row r="24" s="1" customFormat="1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zoomScale="115" zoomScaleNormal="115" workbookViewId="0" topLeftCell="A1">
      <selection activeCell="B10" sqref="B10"/>
    </sheetView>
  </sheetViews>
  <sheetFormatPr defaultColWidth="9.140625" defaultRowHeight="12.75" customHeight="1"/>
  <cols>
    <col min="1" max="2" width="19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171</v>
      </c>
      <c r="B1" s="2"/>
      <c r="C1" s="2"/>
      <c r="D1" s="2"/>
      <c r="E1" s="2"/>
      <c r="F1" s="43"/>
      <c r="G1" s="44"/>
    </row>
    <row r="2" spans="1:7" s="1" customFormat="1" ht="21" customHeight="1">
      <c r="A2" s="45" t="s">
        <v>9</v>
      </c>
      <c r="B2" s="46"/>
      <c r="C2" s="46"/>
      <c r="D2" s="46"/>
      <c r="E2" s="47" t="s">
        <v>10</v>
      </c>
      <c r="F2" s="48"/>
      <c r="G2" s="48"/>
    </row>
    <row r="3" spans="1:7" s="1" customFormat="1" ht="17.25" customHeight="1">
      <c r="A3" s="5" t="s">
        <v>75</v>
      </c>
      <c r="B3" s="5"/>
      <c r="C3" s="5" t="s">
        <v>14</v>
      </c>
      <c r="D3" s="5"/>
      <c r="E3" s="5"/>
      <c r="F3" s="48"/>
      <c r="G3" s="48"/>
    </row>
    <row r="4" spans="1:7" s="1" customFormat="1" ht="21" customHeight="1">
      <c r="A4" s="5" t="s">
        <v>81</v>
      </c>
      <c r="B4" s="4" t="s">
        <v>82</v>
      </c>
      <c r="C4" s="52" t="s">
        <v>36</v>
      </c>
      <c r="D4" s="52" t="s">
        <v>76</v>
      </c>
      <c r="E4" s="52" t="s">
        <v>77</v>
      </c>
      <c r="F4" s="48"/>
      <c r="G4" s="48"/>
    </row>
    <row r="5" spans="1:8" s="1" customFormat="1" ht="21" customHeight="1">
      <c r="A5" s="6" t="s">
        <v>50</v>
      </c>
      <c r="B5" s="6" t="s">
        <v>50</v>
      </c>
      <c r="C5" s="53">
        <v>1</v>
      </c>
      <c r="D5" s="53">
        <f>C5+1</f>
        <v>2</v>
      </c>
      <c r="E5" s="53">
        <f>D5+1</f>
        <v>3</v>
      </c>
      <c r="F5" s="48"/>
      <c r="G5" s="48"/>
      <c r="H5" s="12"/>
    </row>
    <row r="6" spans="1:7" s="1" customFormat="1" ht="18.75" customHeight="1">
      <c r="A6" s="7"/>
      <c r="B6" s="7"/>
      <c r="C6" s="54"/>
      <c r="D6" s="55"/>
      <c r="E6" s="54"/>
      <c r="F6" s="48"/>
      <c r="G6" s="4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2021-03-17T03:49:46Z</dcterms:created>
  <dcterms:modified xsi:type="dcterms:W3CDTF">2022-04-08T04:01:33Z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F5E071CDBB7A412699A466DAF7D8671B</vt:lpwstr>
  </property>
</Properties>
</file>