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经费支出表" sheetId="8" r:id="rId8"/>
    <sheet name="政府性基金预算支出表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'收支预算总表'!$A$1:$I$36</definedName>
    <definedName name="_xlnm.Print_Titles" localSheetId="2">'部门收入总表'!$A:$O,'部门收入总表'!$1:$5</definedName>
    <definedName name="_xlnm.Print_Area" localSheetId="2">'部门收入总表'!$A$1:$O$12</definedName>
    <definedName name="_xlnm.Print_Titles" localSheetId="3">'部门支出总表'!$A:$H,'部门支出总表'!$1:$5</definedName>
    <definedName name="_xlnm.Print_Area" localSheetId="3">'部门支出总表'!$A$1:$H$23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'一般公共预算支出表'!$A$1:$E$12</definedName>
    <definedName name="_xlnm.Print_Titles" localSheetId="6">'一般公共预算基本支出表'!$A:$E,'一般公共预算基本支出表'!$1:$5</definedName>
    <definedName name="_xlnm.Print_Titles" localSheetId="7">'三公表经费支出表'!$A:$G,'三公表经费支出表'!$1:$4</definedName>
    <definedName name="_xlnm.Print_Area" localSheetId="7">'三公表经费支出表'!$A$1:$G$24</definedName>
    <definedName name="_xlnm.Print_Titles" localSheetId="8">'政府性基金预算支出表'!$A:$E,'政府性基金预算支出表'!$2:$6</definedName>
    <definedName name="_xlnm.Print_Area" localSheetId="8">'政府性基金预算支出表'!$A$1:$E$18</definedName>
    <definedName name="_xlnm.Print_Titles" localSheetId="12">'支出总表（引用）'!$A:$C,'支出总表（引用）'!$1:$5</definedName>
    <definedName name="_xlnm.Print_Area" localSheetId="12">'支出总表（引用）'!$A$1:$C$13</definedName>
    <definedName name="_xlnm.Print_Titles" localSheetId="13">'财拨总表（引用）'!$A:$D,'财拨总表（引用）'!$1:$5</definedName>
    <definedName name="_xlnm.Print_Area" localSheetId="13">'财拨总表（引用）'!$A$1:$D$22</definedName>
  </definedNames>
  <calcPr fullCalcOnLoad="1"/>
</workbook>
</file>

<file path=xl/sharedStrings.xml><?xml version="1.0" encoding="utf-8"?>
<sst xmlns="http://schemas.openxmlformats.org/spreadsheetml/2006/main" count="417" uniqueCount="259">
  <si>
    <t>2021年部门预算表</t>
  </si>
  <si>
    <t>部门名称：全南县房地产管理局</t>
  </si>
  <si>
    <t>编制日期：2020年12月30日</t>
  </si>
  <si>
    <t>编制单位：全南县房地产管理局</t>
  </si>
  <si>
    <t>单位负责人签章：曾春平</t>
  </si>
  <si>
    <t>财务负责人签章：曾国华</t>
  </si>
  <si>
    <t>制表人签章：王培英</t>
  </si>
  <si>
    <t>收支预算总表</t>
  </si>
  <si>
    <t>填报单位:503002全南县房地产管理局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</si>
  <si>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</si>
  <si>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</si>
  <si>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</si>
  <si>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</si>
  <si>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</si>
  <si>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</si>
  <si>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</si>
  <si>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</si>
  <si>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</si>
  <si>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</si>
  <si>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</si>
  <si>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</si>
  <si>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</si>
  <si>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</si>
  <si>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</si>
  <si>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</si>
  <si>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</si>
  <si>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</si>
  <si>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</si>
  <si>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</si>
  <si>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</si>
  <si>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</si>
  <si>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</si>
  <si>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</si>
  <si>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</si>
  <si>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</si>
  <si>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</si>
  <si>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</si>
  <si>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</si>
  <si>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</si>
  <si>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</si>
  <si>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</si>
  <si>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</si>
  <si>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</si>
  <si>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</si>
  <si>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</si>
  <si>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</si>
  <si>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</si>
  <si>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</si>
  <si>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</si>
  <si>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</si>
  <si>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</si>
  <si>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</si>
  <si>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</si>
  <si>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</si>
  <si>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</si>
  <si>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</si>
  <si>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</si>
  <si>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212</t>
  </si>
  <si>
    <t>城乡社区支出</t>
  </si>
  <si>
    <t>　01</t>
  </si>
  <si>
    <t>　城乡社区管理事务</t>
  </si>
  <si>
    <t>　　2120101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</si>
  <si>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</si>
  <si>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</si>
  <si>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</si>
  <si>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</si>
  <si>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</si>
  <si>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</si>
  <si>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</si>
  <si>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</si>
  <si>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</si>
  <si>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</si>
  <si>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</si>
  <si>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</si>
  <si>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</si>
  <si>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</si>
  <si>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</si>
  <si>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</si>
  <si>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</si>
  <si>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</si>
  <si>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</si>
  <si>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</si>
  <si>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</si>
  <si>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</si>
  <si>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</si>
  <si>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</si>
  <si>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</si>
  <si>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</si>
  <si>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</si>
  <si>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</si>
  <si>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</si>
  <si>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</si>
  <si>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</si>
  <si>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</si>
  <si>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</si>
  <si>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</si>
  <si>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</si>
  <si>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</si>
  <si>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</si>
  <si>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</si>
  <si>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</si>
  <si>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</si>
  <si>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</si>
  <si>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</si>
  <si>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</si>
  <si>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</si>
  <si>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</si>
  <si>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</si>
  <si>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</si>
  <si>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</si>
  <si>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</si>
  <si>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</si>
  <si>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</si>
  <si>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</si>
  <si>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</si>
  <si>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</si>
  <si>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</si>
  <si>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</si>
  <si>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</si>
  <si>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</si>
  <si>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</si>
  <si>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</si>
  <si>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</si>
  <si>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</si>
  <si>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</si>
  <si>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</si>
  <si>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</si>
  <si>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</si>
  <si>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</si>
  <si>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</si>
  <si>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</si>
  <si>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503</t>
  </si>
  <si>
    <t>住建局</t>
  </si>
  <si>
    <t>注：若为空表，则为该部门（单位）无政府性基金支出</t>
  </si>
  <si>
    <t>政府性基金预算支出表</t>
  </si>
  <si>
    <t>注：若为空表，则为该部门（单位）无国有资本经营预算支出</t>
  </si>
  <si>
    <t>国有资本经营预算支出表</t>
  </si>
  <si>
    <t>单位：万元</t>
  </si>
  <si>
    <t>2021年预算数</t>
  </si>
  <si>
    <t>部门整体支出绩效目标申报表</t>
  </si>
  <si>
    <t>（ 2021 年度）</t>
  </si>
  <si>
    <t>部门名称</t>
  </si>
  <si>
    <t>全南县房地产管理局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</si>
  <si>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</si>
  <si>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</si>
  <si>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</si>
  <si>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</si>
  <si>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</si>
  <si>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</si>
  <si>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</si>
  <si>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综合定额管理公用</t>
  </si>
  <si>
    <t>任务2</t>
  </si>
  <si>
    <t>任务3</t>
  </si>
  <si>
    <t>工资福利</t>
  </si>
  <si>
    <t>金额合计</t>
  </si>
  <si>
    <t>年度
总体
目标</t>
  </si>
  <si>
    <t xml:space="preserve">目标1：着力健全房地产市场监管体系。
目标2：提升保障房管理水平。
目标3:全力抓好老旧小区改造，全面完成城市棚户区改造任务，加快推进人才住房建设。                                                                    目标4：提升物业管理水平。                                                                        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</si>
  <si>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</si>
  <si>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</si>
  <si>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</si>
  <si>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</si>
  <si>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</si>
  <si>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</si>
  <si>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</si>
  <si>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</si>
  <si>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部门在职人数</t>
  </si>
  <si>
    <t>16人</t>
  </si>
  <si>
    <t>离退休人员数</t>
  </si>
  <si>
    <t>13人</t>
  </si>
  <si>
    <t>开展业务培训次数</t>
  </si>
  <si>
    <t>4次/期</t>
  </si>
  <si>
    <t>全年培训人次</t>
  </si>
  <si>
    <t>72人次</t>
  </si>
  <si>
    <t>质量指标</t>
  </si>
  <si>
    <t>预算完成率</t>
  </si>
  <si>
    <t>结转结余率</t>
  </si>
  <si>
    <t>≤3%</t>
  </si>
  <si>
    <t>公用经费预决算差异率</t>
  </si>
  <si>
    <t>≤98%</t>
  </si>
  <si>
    <t>“三公经费”控制率</t>
  </si>
  <si>
    <t>≤58.6%</t>
  </si>
  <si>
    <t>在职人数控制率</t>
  </si>
  <si>
    <r>
      <rPr>
        <sz val="11"/>
        <rFont val="宋体"/>
        <family val="0"/>
      </rPr>
      <t>≤</t>
    </r>
    <r>
      <rPr>
        <sz val="10"/>
        <rFont val="宋体"/>
        <family val="0"/>
      </rPr>
      <t>76.19%</t>
    </r>
  </si>
  <si>
    <t>固定资产利用率</t>
  </si>
  <si>
    <t>≥97%</t>
  </si>
  <si>
    <t>政府采购执行率</t>
  </si>
  <si>
    <t>重点工作办结率</t>
  </si>
  <si>
    <t>100%%</t>
  </si>
  <si>
    <t>保证专项资金使用规范，提高使用效率</t>
  </si>
  <si>
    <t>规范使用资金</t>
  </si>
  <si>
    <t>时效指标</t>
  </si>
  <si>
    <t>职工工资发放及时率</t>
  </si>
  <si>
    <t>每月15号以前</t>
  </si>
  <si>
    <t>为民办事及时率</t>
  </si>
  <si>
    <t>显著提高</t>
  </si>
  <si>
    <t>成本指标</t>
  </si>
  <si>
    <t>人均工资成本</t>
  </si>
  <si>
    <t>12.52万元/人·年</t>
  </si>
  <si>
    <t>公用经费支出成本</t>
  </si>
  <si>
    <t>54.46万元</t>
  </si>
  <si>
    <t>采购成本控制率</t>
  </si>
  <si>
    <t>≤5%</t>
  </si>
  <si>
    <t>“三公经费”支出节约率</t>
  </si>
  <si>
    <t>下降3%</t>
  </si>
  <si>
    <t xml:space="preserve">固定资产净值 </t>
  </si>
  <si>
    <t xml:space="preserve">   47.71万元</t>
  </si>
  <si>
    <t>效益指标</t>
  </si>
  <si>
    <t>经济效益
指标</t>
  </si>
  <si>
    <t>“三公经费”节约率</t>
  </si>
  <si>
    <t>比上年下降3%</t>
  </si>
  <si>
    <t>行政运行成本节约率</t>
  </si>
  <si>
    <t>下降5%</t>
  </si>
  <si>
    <t>职工收入水平平均增幅</t>
  </si>
  <si>
    <t>社会效益
指标</t>
  </si>
  <si>
    <t>物业管理社会影响力</t>
  </si>
  <si>
    <t>有所提高</t>
  </si>
  <si>
    <t>部门预决算信息公开</t>
  </si>
  <si>
    <t>按财政要求公开</t>
  </si>
  <si>
    <t>维护社替稳定、和谐发展</t>
  </si>
  <si>
    <t>效果显著</t>
  </si>
  <si>
    <t>提高部门履职服务保障工作水平</t>
  </si>
  <si>
    <t>缩短办事时间</t>
  </si>
  <si>
    <t>4小时</t>
  </si>
  <si>
    <t>提高对办事群众的态度</t>
  </si>
  <si>
    <t>提升</t>
  </si>
  <si>
    <t>生态效益
指标</t>
  </si>
  <si>
    <t>保护生态环境、改善人居生活环境</t>
  </si>
  <si>
    <t>效果明显</t>
  </si>
  <si>
    <t>可持续影响
指标</t>
  </si>
  <si>
    <t>长期保障工作平稳进行</t>
  </si>
  <si>
    <t>长期</t>
  </si>
  <si>
    <t>满意度
指标</t>
  </si>
  <si>
    <t>服务对象
满意度指标</t>
  </si>
  <si>
    <t>在职职工满意度</t>
  </si>
  <si>
    <t>离退休职工满意度</t>
  </si>
  <si>
    <t>服务对象或受益群众满意度</t>
  </si>
  <si>
    <r>
      <rPr>
        <sz val="10"/>
        <rFont val="SimSun"/>
        <family val="0"/>
      </rPr>
      <t>≥</t>
    </r>
    <r>
      <rPr>
        <sz val="10"/>
        <rFont val="宋体"/>
        <family val="0"/>
      </rPr>
      <t>99%</t>
    </r>
  </si>
  <si>
    <t>培训对象满意度</t>
  </si>
  <si>
    <t>满意</t>
  </si>
  <si>
    <t>项目支出绩效目标申报表</t>
  </si>
  <si>
    <t>项目名称</t>
  </si>
  <si>
    <t>本单位无预算绩效项目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</si>
  <si>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</si>
  <si>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</si>
  <si>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</si>
  <si>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</si>
  <si>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</si>
  <si>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</si>
  <si>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</si>
  <si>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</si>
  <si>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</si>
  <si>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目标1：
目标2：
 ……</t>
  </si>
  <si>
    <t xml:space="preserve">
绩
效
指
标</t>
  </si>
  <si>
    <t xml:space="preserve"> 指标1：</t>
  </si>
  <si>
    <t xml:space="preserve"> 指标2：</t>
  </si>
  <si>
    <t xml:space="preserve"> ……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</si>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</sst>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7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56" fillId="0" borderId="14" xfId="63" applyFont="1" applyBorder="1" applyAlignment="1">
      <alignment horizontal="left" vertical="center" wrapText="1"/>
      <protection/>
    </xf>
    <xf numFmtId="0" fontId="37" fillId="0" borderId="14" xfId="0" applyFont="1" applyFill="1" applyBorder="1" applyAlignment="1">
      <alignment horizontal="center"/>
    </xf>
    <xf numFmtId="0" fontId="57" fillId="0" borderId="14" xfId="0" applyFont="1" applyFill="1" applyBorder="1" applyAlignment="1">
      <alignment vertical="center"/>
    </xf>
    <xf numFmtId="0" fontId="9" fillId="0" borderId="15" xfId="63" applyFont="1" applyBorder="1" applyAlignment="1">
      <alignment vertical="center" wrapText="1"/>
      <protection/>
    </xf>
    <xf numFmtId="0" fontId="9" fillId="0" borderId="16" xfId="63" applyFont="1" applyBorder="1" applyAlignment="1">
      <alignment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16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9" fontId="9" fillId="0" borderId="14" xfId="63" applyNumberFormat="1" applyFont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vertical="center" wrapText="1"/>
      <protection/>
    </xf>
    <xf numFmtId="0" fontId="9" fillId="0" borderId="14" xfId="63" applyFont="1" applyFill="1" applyBorder="1" applyAlignment="1">
      <alignment vertical="center" wrapText="1"/>
      <protection/>
    </xf>
    <xf numFmtId="0" fontId="9" fillId="0" borderId="18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left" vertical="center" wrapText="1"/>
      <protection/>
    </xf>
    <xf numFmtId="0" fontId="9" fillId="0" borderId="21" xfId="63" applyFont="1" applyBorder="1" applyAlignment="1">
      <alignment horizontal="left" vertical="center" wrapText="1"/>
      <protection/>
    </xf>
    <xf numFmtId="0" fontId="9" fillId="0" borderId="22" xfId="63" applyFont="1" applyBorder="1" applyAlignment="1">
      <alignment horizontal="left" vertical="center" wrapText="1"/>
      <protection/>
    </xf>
    <xf numFmtId="0" fontId="9" fillId="0" borderId="23" xfId="63" applyFont="1" applyBorder="1" applyAlignment="1">
      <alignment horizontal="center" vertical="center" wrapText="1"/>
      <protection/>
    </xf>
    <xf numFmtId="0" fontId="9" fillId="0" borderId="24" xfId="63" applyFont="1" applyBorder="1" applyAlignment="1">
      <alignment horizontal="left" vertical="center" wrapText="1"/>
      <protection/>
    </xf>
    <xf numFmtId="0" fontId="9" fillId="0" borderId="0" xfId="63" applyFont="1" applyAlignment="1">
      <alignment horizontal="left" vertical="center" wrapText="1"/>
      <protection/>
    </xf>
    <xf numFmtId="0" fontId="9" fillId="0" borderId="0" xfId="63" applyFont="1" applyFill="1" applyAlignment="1">
      <alignment horizontal="left" vertical="center" wrapText="1"/>
      <protection/>
    </xf>
    <xf numFmtId="0" fontId="9" fillId="0" borderId="25" xfId="63" applyFont="1" applyFill="1" applyBorder="1" applyAlignment="1">
      <alignment horizontal="left" vertical="center" wrapText="1"/>
      <protection/>
    </xf>
    <xf numFmtId="0" fontId="9" fillId="0" borderId="26" xfId="63" applyFont="1" applyBorder="1" applyAlignment="1">
      <alignment horizontal="left" vertical="center" wrapText="1"/>
      <protection/>
    </xf>
    <xf numFmtId="0" fontId="9" fillId="0" borderId="27" xfId="63" applyFont="1" applyBorder="1" applyAlignment="1">
      <alignment horizontal="left" vertical="center" wrapText="1"/>
      <protection/>
    </xf>
    <xf numFmtId="0" fontId="9" fillId="0" borderId="27" xfId="63" applyFont="1" applyFill="1" applyBorder="1" applyAlignment="1">
      <alignment horizontal="left" vertical="center" wrapText="1"/>
      <protection/>
    </xf>
    <xf numFmtId="0" fontId="9" fillId="0" borderId="28" xfId="63" applyFont="1" applyBorder="1" applyAlignment="1">
      <alignment horizontal="left" vertical="center" wrapText="1"/>
      <protection/>
    </xf>
    <xf numFmtId="0" fontId="9" fillId="0" borderId="26" xfId="63" applyFont="1" applyBorder="1" applyAlignment="1">
      <alignment horizontal="center" vertical="center" wrapText="1"/>
      <protection/>
    </xf>
    <xf numFmtId="0" fontId="9" fillId="0" borderId="28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left" vertical="center" wrapText="1"/>
      <protection/>
    </xf>
    <xf numFmtId="0" fontId="9" fillId="0" borderId="16" xfId="63" applyFont="1" applyBorder="1" applyAlignment="1">
      <alignment horizontal="left" vertical="center" wrapText="1"/>
      <protection/>
    </xf>
    <xf numFmtId="9" fontId="9" fillId="0" borderId="17" xfId="63" applyNumberFormat="1" applyFont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left" vertical="center"/>
    </xf>
    <xf numFmtId="9" fontId="1" fillId="0" borderId="17" xfId="63" applyNumberFormat="1" applyFont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left"/>
    </xf>
    <xf numFmtId="0" fontId="57" fillId="0" borderId="15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left"/>
    </xf>
    <xf numFmtId="0" fontId="9" fillId="0" borderId="15" xfId="63" applyFont="1" applyBorder="1" applyAlignment="1">
      <alignment horizontal="left" vertical="center" wrapText="1"/>
      <protection/>
    </xf>
    <xf numFmtId="0" fontId="9" fillId="0" borderId="16" xfId="63" applyFont="1" applyBorder="1" applyAlignment="1">
      <alignment horizontal="left" vertical="center" wrapText="1"/>
      <protection/>
    </xf>
    <xf numFmtId="0" fontId="57" fillId="0" borderId="0" xfId="0" applyFont="1" applyFill="1" applyBorder="1" applyAlignment="1">
      <alignment/>
    </xf>
    <xf numFmtId="0" fontId="57" fillId="0" borderId="14" xfId="0" applyFont="1" applyFill="1" applyBorder="1" applyAlignment="1">
      <alignment horizontal="center"/>
    </xf>
    <xf numFmtId="0" fontId="9" fillId="0" borderId="20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24" xfId="63" applyFont="1" applyBorder="1" applyAlignment="1">
      <alignment horizontal="center" vertical="center" wrapText="1"/>
      <protection/>
    </xf>
    <xf numFmtId="0" fontId="9" fillId="0" borderId="25" xfId="63" applyFont="1" applyBorder="1" applyAlignment="1">
      <alignment horizontal="center" vertical="center" wrapText="1"/>
      <protection/>
    </xf>
    <xf numFmtId="9" fontId="12" fillId="0" borderId="17" xfId="6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center" vertical="center" wrapText="1"/>
      <protection/>
    </xf>
    <xf numFmtId="37" fontId="5" fillId="0" borderId="32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29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4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view="pageBreakPreview" zoomScale="60" workbookViewId="0" topLeftCell="A1">
      <selection activeCell="P1" sqref="P1"/>
    </sheetView>
  </sheetViews>
  <sheetFormatPr defaultColWidth="9.140625" defaultRowHeight="12.75" customHeight="1"/>
  <cols>
    <col min="1" max="254" width="9.140625" style="1" customWidth="1"/>
    <col min="255" max="16384" width="9.140625" style="1" customWidth="1"/>
  </cols>
  <sheetData>
    <row r="1" spans="1:18" s="1" customFormat="1" ht="4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R1" s="12"/>
    </row>
    <row r="2" spans="1:18" s="1" customFormat="1" ht="61.5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Q2" s="12"/>
      <c r="R2" s="12"/>
    </row>
    <row r="3" spans="2:17" s="1" customFormat="1" ht="38.25" customHeight="1">
      <c r="B3" s="120"/>
      <c r="C3" s="120"/>
      <c r="D3" s="120"/>
      <c r="E3" s="120"/>
      <c r="F3" s="121"/>
      <c r="G3" s="121"/>
      <c r="H3" s="120"/>
      <c r="I3" s="120"/>
      <c r="J3" s="120"/>
      <c r="K3" s="120"/>
      <c r="L3" s="120"/>
      <c r="M3" s="120"/>
      <c r="N3" s="120"/>
      <c r="O3" s="12"/>
      <c r="P3" s="12"/>
      <c r="Q3" s="12"/>
    </row>
    <row r="4" spans="1:15" s="1" customFormat="1" ht="15">
      <c r="A4" s="12"/>
      <c r="B4" s="12"/>
      <c r="F4" s="12"/>
      <c r="G4" s="12"/>
      <c r="J4" s="12"/>
      <c r="K4" s="12"/>
      <c r="L4" s="12"/>
      <c r="O4" s="12"/>
    </row>
    <row r="5" spans="2:15" s="1" customFormat="1" ht="25.5" customHeight="1">
      <c r="B5" s="12"/>
      <c r="F5" s="122" t="s">
        <v>1</v>
      </c>
      <c r="G5" s="122"/>
      <c r="H5" s="123"/>
      <c r="I5" s="123"/>
      <c r="J5" s="123"/>
      <c r="K5" s="127"/>
      <c r="L5" s="123"/>
      <c r="M5" s="127"/>
      <c r="O5" s="12"/>
    </row>
    <row r="6" spans="2:13" s="1" customFormat="1" ht="22.5">
      <c r="B6" s="12"/>
      <c r="C6" s="12"/>
      <c r="F6" s="122"/>
      <c r="G6" s="122"/>
      <c r="H6" s="122"/>
      <c r="I6" s="122"/>
      <c r="J6" s="122"/>
      <c r="K6" s="122"/>
      <c r="L6" s="122"/>
      <c r="M6" s="122"/>
    </row>
    <row r="7" spans="3:13" s="1" customFormat="1" ht="22.5">
      <c r="C7" s="12"/>
      <c r="F7" s="122"/>
      <c r="G7" s="122"/>
      <c r="H7" s="122"/>
      <c r="I7" s="122"/>
      <c r="J7" s="122"/>
      <c r="K7" s="122"/>
      <c r="L7" s="122"/>
      <c r="M7" s="122"/>
    </row>
    <row r="8" spans="3:253" s="1" customFormat="1" ht="22.5">
      <c r="C8" s="12"/>
      <c r="D8" s="12"/>
      <c r="F8" s="122"/>
      <c r="G8" s="122"/>
      <c r="H8" s="122"/>
      <c r="I8" s="122"/>
      <c r="J8" s="122"/>
      <c r="K8" s="122"/>
      <c r="L8" s="122"/>
      <c r="M8" s="122"/>
      <c r="IQ8" s="12"/>
      <c r="IR8" s="12"/>
      <c r="IS8" s="128"/>
    </row>
    <row r="9" spans="4:253" s="1" customFormat="1" ht="24.75" customHeight="1">
      <c r="D9" s="12"/>
      <c r="F9" s="124" t="s">
        <v>2</v>
      </c>
      <c r="G9" s="122"/>
      <c r="H9" s="122"/>
      <c r="I9" s="122"/>
      <c r="J9" s="122"/>
      <c r="K9" s="122"/>
      <c r="L9" s="122"/>
      <c r="M9" s="122"/>
      <c r="IQ9" s="12"/>
      <c r="IS9" s="12"/>
    </row>
    <row r="10" spans="6:253" s="1" customFormat="1" ht="22.5">
      <c r="F10" s="122"/>
      <c r="G10" s="122"/>
      <c r="H10" s="122"/>
      <c r="I10" s="122"/>
      <c r="J10" s="122"/>
      <c r="K10" s="122"/>
      <c r="L10" s="122"/>
      <c r="M10" s="122"/>
      <c r="IQ10" s="12"/>
      <c r="IS10" s="12"/>
    </row>
    <row r="11" spans="6:254" s="1" customFormat="1" ht="22.5">
      <c r="F11" s="122"/>
      <c r="G11" s="122"/>
      <c r="H11" s="122"/>
      <c r="I11" s="122"/>
      <c r="J11" s="122"/>
      <c r="K11" s="122"/>
      <c r="L11" s="122"/>
      <c r="M11" s="122"/>
      <c r="IS11" s="12"/>
      <c r="IT11" s="12"/>
    </row>
    <row r="12" spans="6:254" s="1" customFormat="1" ht="24.75" customHeight="1">
      <c r="F12" s="122" t="s">
        <v>3</v>
      </c>
      <c r="G12" s="122"/>
      <c r="H12" s="123"/>
      <c r="I12" s="123"/>
      <c r="J12" s="123"/>
      <c r="K12" s="127"/>
      <c r="L12" s="127"/>
      <c r="M12" s="127"/>
      <c r="IT12" s="12"/>
    </row>
    <row r="13" spans="9:254" s="1" customFormat="1" ht="15">
      <c r="I13" s="12"/>
      <c r="J13" s="12"/>
      <c r="K13" s="12"/>
      <c r="IT13" s="12"/>
    </row>
    <row r="14" spans="9:254" s="1" customFormat="1" ht="32.25" customHeight="1">
      <c r="I14" s="12"/>
      <c r="K14" s="12"/>
      <c r="IT14" s="12"/>
    </row>
    <row r="15" s="1" customFormat="1" ht="15">
      <c r="K15" s="12"/>
    </row>
    <row r="16" spans="1:14" s="1" customFormat="1" ht="31.5" customHeight="1">
      <c r="A16" s="125" t="s">
        <v>4</v>
      </c>
      <c r="B16" s="125"/>
      <c r="C16" s="125"/>
      <c r="D16" s="125"/>
      <c r="E16" s="126"/>
      <c r="F16" s="125"/>
      <c r="G16" s="125" t="s">
        <v>5</v>
      </c>
      <c r="H16" s="125"/>
      <c r="I16" s="126"/>
      <c r="J16" s="125"/>
      <c r="K16" s="125"/>
      <c r="L16" s="125"/>
      <c r="M16" s="125" t="s">
        <v>6</v>
      </c>
      <c r="N16" s="125"/>
    </row>
    <row r="17" s="1" customFormat="1" ht="15"/>
    <row r="18" s="1" customFormat="1" ht="16.5" customHeight="1"/>
    <row r="19" s="1" customFormat="1" ht="22.5">
      <c r="J19" s="122"/>
    </row>
    <row r="20" s="1" customFormat="1" ht="15"/>
    <row r="21" s="1" customFormat="1" ht="15"/>
    <row r="22" s="1" customFormat="1" ht="30" customHeight="1"/>
    <row r="23" s="1" customFormat="1" ht="15"/>
    <row r="24" s="1" customFormat="1" ht="15"/>
    <row r="25" s="1" customFormat="1" ht="1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D14" sqref="D14"/>
    </sheetView>
  </sheetViews>
  <sheetFormatPr defaultColWidth="9.140625" defaultRowHeight="12.75"/>
  <cols>
    <col min="1" max="5" width="22.8515625" style="0" customWidth="1"/>
  </cols>
  <sheetData>
    <row r="1" spans="1:5" ht="14.25">
      <c r="A1" s="63"/>
      <c r="B1" s="63"/>
      <c r="C1" s="64" t="s">
        <v>135</v>
      </c>
      <c r="D1" s="64"/>
      <c r="E1" s="64"/>
    </row>
    <row r="2" spans="1:5" ht="27">
      <c r="A2" s="65" t="s">
        <v>136</v>
      </c>
      <c r="B2" s="65"/>
      <c r="C2" s="65"/>
      <c r="D2" s="65"/>
      <c r="E2" s="65"/>
    </row>
    <row r="3" spans="1:5" ht="14.25">
      <c r="A3" s="66" t="s">
        <v>8</v>
      </c>
      <c r="B3" s="67"/>
      <c r="C3" s="68"/>
      <c r="D3" s="68"/>
      <c r="E3" s="64" t="s">
        <v>137</v>
      </c>
    </row>
    <row r="4" spans="1:5" ht="28.5" customHeight="1">
      <c r="A4" s="69" t="s">
        <v>64</v>
      </c>
      <c r="B4" s="69"/>
      <c r="C4" s="69" t="s">
        <v>138</v>
      </c>
      <c r="D4" s="69"/>
      <c r="E4" s="69"/>
    </row>
    <row r="5" spans="1:5" ht="28.5" customHeight="1">
      <c r="A5" s="69" t="s">
        <v>70</v>
      </c>
      <c r="B5" s="69" t="s">
        <v>71</v>
      </c>
      <c r="C5" s="69" t="s">
        <v>35</v>
      </c>
      <c r="D5" s="69" t="s">
        <v>65</v>
      </c>
      <c r="E5" s="69" t="s">
        <v>66</v>
      </c>
    </row>
    <row r="6" spans="1:5" ht="28.5" customHeight="1">
      <c r="A6" s="69" t="s">
        <v>49</v>
      </c>
      <c r="B6" s="69" t="s">
        <v>49</v>
      </c>
      <c r="C6" s="69">
        <v>1</v>
      </c>
      <c r="D6" s="69">
        <f>C6+1</f>
        <v>2</v>
      </c>
      <c r="E6" s="69">
        <f>D6+1</f>
        <v>3</v>
      </c>
    </row>
    <row r="7" spans="1:5" ht="28.5" customHeight="1">
      <c r="A7" s="70"/>
      <c r="B7" s="70"/>
      <c r="C7" s="71"/>
      <c r="D7" s="71"/>
      <c r="E7" s="71"/>
    </row>
    <row r="8" spans="1:5" ht="15">
      <c r="A8" s="72"/>
      <c r="B8" s="72"/>
      <c r="C8" s="72"/>
      <c r="D8" s="72"/>
      <c r="E8" s="72"/>
    </row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workbookViewId="0" topLeftCell="A1">
      <selection activeCell="E28" sqref="E28:F28"/>
    </sheetView>
  </sheetViews>
  <sheetFormatPr defaultColWidth="9.140625" defaultRowHeight="12.75"/>
  <cols>
    <col min="6" max="6" width="14.140625" style="0" customWidth="1"/>
    <col min="7" max="7" width="14.28125" style="0" customWidth="1"/>
    <col min="8" max="8" width="17.8515625" style="0" customWidth="1"/>
  </cols>
  <sheetData>
    <row r="1" spans="1:8" ht="20.25">
      <c r="A1" s="14" t="s">
        <v>139</v>
      </c>
      <c r="B1" s="14"/>
      <c r="C1" s="14"/>
      <c r="D1" s="14"/>
      <c r="E1" s="14"/>
      <c r="F1" s="14"/>
      <c r="G1" s="14"/>
      <c r="H1" s="14"/>
    </row>
    <row r="2" spans="1:8" ht="14.25">
      <c r="A2" s="15" t="s">
        <v>140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141</v>
      </c>
      <c r="B3" s="16"/>
      <c r="C3" s="16"/>
      <c r="D3" s="16" t="s">
        <v>142</v>
      </c>
      <c r="E3" s="16"/>
      <c r="F3" s="16"/>
      <c r="G3" s="16"/>
      <c r="H3" s="16"/>
    </row>
    <row r="4" spans="1:8" ht="15" customHeight="1">
      <c r="A4" s="16" t="s">
        <v>143</v>
      </c>
      <c r="B4" s="16" t="s">
        <v>144</v>
      </c>
      <c r="C4" s="16"/>
      <c r="D4" s="16" t="s">
        <v>145</v>
      </c>
      <c r="E4" s="16"/>
      <c r="F4" s="16" t="s">
        <v>146</v>
      </c>
      <c r="G4" s="16"/>
      <c r="H4" s="16"/>
    </row>
    <row r="5" spans="1:8" ht="15" customHeight="1">
      <c r="A5" s="16"/>
      <c r="B5" s="16"/>
      <c r="C5" s="16"/>
      <c r="D5" s="16"/>
      <c r="E5" s="16"/>
      <c r="F5" s="16" t="s">
        <v>147</v>
      </c>
      <c r="G5" s="16" t="s">
        <v>37</v>
      </c>
      <c r="H5" s="16" t="s">
        <v>148</v>
      </c>
    </row>
    <row r="6" spans="1:8" ht="15" customHeight="1">
      <c r="A6" s="16"/>
      <c r="B6" s="16" t="s">
        <v>149</v>
      </c>
      <c r="C6" s="16"/>
      <c r="D6" s="22" t="s">
        <v>150</v>
      </c>
      <c r="E6" s="24"/>
      <c r="F6" s="28">
        <f aca="true" t="shared" si="0" ref="F6:F8">SUM(G6:H6)</f>
        <v>54.47</v>
      </c>
      <c r="G6" s="29">
        <v>14.1</v>
      </c>
      <c r="H6" s="29">
        <v>40.37</v>
      </c>
    </row>
    <row r="7" spans="1:8" ht="15" customHeight="1">
      <c r="A7" s="16"/>
      <c r="B7" s="16" t="s">
        <v>151</v>
      </c>
      <c r="C7" s="16"/>
      <c r="D7" s="22" t="s">
        <v>117</v>
      </c>
      <c r="E7" s="24"/>
      <c r="F7" s="28">
        <f t="shared" si="0"/>
        <v>28.51</v>
      </c>
      <c r="G7" s="29">
        <v>3.8</v>
      </c>
      <c r="H7" s="29">
        <v>24.71</v>
      </c>
    </row>
    <row r="8" spans="1:8" ht="15" customHeight="1">
      <c r="A8" s="16"/>
      <c r="B8" s="16" t="s">
        <v>152</v>
      </c>
      <c r="C8" s="16"/>
      <c r="D8" s="22" t="s">
        <v>153</v>
      </c>
      <c r="E8" s="24"/>
      <c r="F8" s="28">
        <f t="shared" si="0"/>
        <v>200.26999999999998</v>
      </c>
      <c r="G8" s="29">
        <v>117.7</v>
      </c>
      <c r="H8" s="29">
        <v>82.57</v>
      </c>
    </row>
    <row r="9" spans="1:8" ht="15" customHeight="1">
      <c r="A9" s="30"/>
      <c r="B9" s="16" t="s">
        <v>154</v>
      </c>
      <c r="C9" s="16"/>
      <c r="D9" s="16"/>
      <c r="E9" s="16"/>
      <c r="F9" s="28">
        <f aca="true" t="shared" si="1" ref="F9:H9">SUM(F6:F8)</f>
        <v>283.25</v>
      </c>
      <c r="G9" s="28">
        <f t="shared" si="1"/>
        <v>135.6</v>
      </c>
      <c r="H9" s="28">
        <f t="shared" si="1"/>
        <v>147.64999999999998</v>
      </c>
    </row>
    <row r="10" spans="1:8" ht="12.75">
      <c r="A10" s="31" t="s">
        <v>155</v>
      </c>
      <c r="B10" s="32" t="s">
        <v>156</v>
      </c>
      <c r="C10" s="33"/>
      <c r="D10" s="33"/>
      <c r="E10" s="33"/>
      <c r="F10" s="33"/>
      <c r="G10" s="33"/>
      <c r="H10" s="34"/>
    </row>
    <row r="11" spans="1:8" ht="12.75">
      <c r="A11" s="35"/>
      <c r="B11" s="36"/>
      <c r="C11" s="37"/>
      <c r="D11" s="37"/>
      <c r="E11" s="37"/>
      <c r="F11" s="38"/>
      <c r="G11" s="38"/>
      <c r="H11" s="39"/>
    </row>
    <row r="12" spans="1:8" ht="12.75">
      <c r="A12" s="35"/>
      <c r="B12" s="36"/>
      <c r="C12" s="37"/>
      <c r="D12" s="37"/>
      <c r="E12" s="37"/>
      <c r="F12" s="38"/>
      <c r="G12" s="38"/>
      <c r="H12" s="39"/>
    </row>
    <row r="13" spans="1:8" ht="12.75">
      <c r="A13" s="30"/>
      <c r="B13" s="40"/>
      <c r="C13" s="41"/>
      <c r="D13" s="41"/>
      <c r="E13" s="41"/>
      <c r="F13" s="42"/>
      <c r="G13" s="41"/>
      <c r="H13" s="43"/>
    </row>
    <row r="14" spans="1:8" ht="12.75">
      <c r="A14" s="30" t="s">
        <v>157</v>
      </c>
      <c r="B14" s="30" t="s">
        <v>158</v>
      </c>
      <c r="C14" s="44" t="s">
        <v>159</v>
      </c>
      <c r="D14" s="45"/>
      <c r="E14" s="30" t="s">
        <v>160</v>
      </c>
      <c r="F14" s="30"/>
      <c r="G14" s="30" t="s">
        <v>161</v>
      </c>
      <c r="H14" s="16" t="s">
        <v>162</v>
      </c>
    </row>
    <row r="15" spans="1:8" ht="12.75">
      <c r="A15" s="16"/>
      <c r="B15" s="16" t="s">
        <v>163</v>
      </c>
      <c r="C15" s="16" t="s">
        <v>164</v>
      </c>
      <c r="D15" s="16"/>
      <c r="E15" s="46" t="s">
        <v>165</v>
      </c>
      <c r="F15" s="47"/>
      <c r="G15" s="23" t="s">
        <v>166</v>
      </c>
      <c r="H15" s="26"/>
    </row>
    <row r="16" spans="1:8" ht="12.75">
      <c r="A16" s="16"/>
      <c r="B16" s="16"/>
      <c r="C16" s="16"/>
      <c r="D16" s="16"/>
      <c r="E16" s="46" t="s">
        <v>167</v>
      </c>
      <c r="F16" s="47"/>
      <c r="G16" s="48" t="s">
        <v>168</v>
      </c>
      <c r="H16" s="26"/>
    </row>
    <row r="17" spans="1:8" ht="12.75">
      <c r="A17" s="16"/>
      <c r="B17" s="16"/>
      <c r="C17" s="16"/>
      <c r="D17" s="16"/>
      <c r="E17" s="46" t="s">
        <v>169</v>
      </c>
      <c r="F17" s="47"/>
      <c r="G17" s="48" t="s">
        <v>170</v>
      </c>
      <c r="H17" s="26"/>
    </row>
    <row r="18" spans="1:8" ht="12.75">
      <c r="A18" s="16"/>
      <c r="B18" s="16"/>
      <c r="C18" s="16"/>
      <c r="D18" s="16"/>
      <c r="E18" s="49" t="s">
        <v>171</v>
      </c>
      <c r="F18" s="49"/>
      <c r="G18" s="27" t="s">
        <v>172</v>
      </c>
      <c r="H18" s="26"/>
    </row>
    <row r="19" spans="1:8" ht="12.75">
      <c r="A19" s="16"/>
      <c r="B19" s="16"/>
      <c r="C19" s="16" t="s">
        <v>173</v>
      </c>
      <c r="D19" s="16"/>
      <c r="E19" s="46" t="s">
        <v>174</v>
      </c>
      <c r="F19" s="47"/>
      <c r="G19" s="48">
        <v>0.96</v>
      </c>
      <c r="H19" s="26"/>
    </row>
    <row r="20" spans="1:8" ht="13.5">
      <c r="A20" s="16"/>
      <c r="B20" s="16"/>
      <c r="C20" s="16"/>
      <c r="D20" s="16"/>
      <c r="E20" s="46" t="s">
        <v>175</v>
      </c>
      <c r="F20" s="47"/>
      <c r="G20" s="50" t="s">
        <v>176</v>
      </c>
      <c r="H20" s="26"/>
    </row>
    <row r="21" spans="1:8" ht="13.5">
      <c r="A21" s="16"/>
      <c r="B21" s="16"/>
      <c r="C21" s="16"/>
      <c r="D21" s="16"/>
      <c r="E21" s="46" t="s">
        <v>177</v>
      </c>
      <c r="F21" s="47"/>
      <c r="G21" s="50" t="s">
        <v>178</v>
      </c>
      <c r="H21" s="26"/>
    </row>
    <row r="22" spans="1:8" ht="13.5">
      <c r="A22" s="16"/>
      <c r="B22" s="16"/>
      <c r="C22" s="16"/>
      <c r="D22" s="16"/>
      <c r="E22" s="46" t="s">
        <v>179</v>
      </c>
      <c r="F22" s="47"/>
      <c r="G22" s="50" t="s">
        <v>180</v>
      </c>
      <c r="H22" s="26"/>
    </row>
    <row r="23" spans="1:8" ht="13.5">
      <c r="A23" s="16"/>
      <c r="B23" s="16"/>
      <c r="C23" s="16"/>
      <c r="D23" s="16"/>
      <c r="E23" s="46" t="s">
        <v>181</v>
      </c>
      <c r="F23" s="47"/>
      <c r="G23" s="50" t="s">
        <v>182</v>
      </c>
      <c r="H23" s="26"/>
    </row>
    <row r="24" spans="1:8" ht="13.5">
      <c r="A24" s="16"/>
      <c r="B24" s="16"/>
      <c r="C24" s="16"/>
      <c r="D24" s="16"/>
      <c r="E24" s="26" t="s">
        <v>183</v>
      </c>
      <c r="F24" s="26"/>
      <c r="G24" s="50" t="s">
        <v>184</v>
      </c>
      <c r="H24" s="26"/>
    </row>
    <row r="25" spans="1:8" ht="12.75">
      <c r="A25" s="16"/>
      <c r="B25" s="16"/>
      <c r="C25" s="16"/>
      <c r="D25" s="16"/>
      <c r="E25" s="51" t="s">
        <v>185</v>
      </c>
      <c r="F25" s="51"/>
      <c r="G25" s="48">
        <v>1</v>
      </c>
      <c r="H25" s="26"/>
    </row>
    <row r="26" spans="1:8" ht="12.75">
      <c r="A26" s="16"/>
      <c r="B26" s="16"/>
      <c r="C26" s="16"/>
      <c r="D26" s="16"/>
      <c r="E26" s="52" t="s">
        <v>186</v>
      </c>
      <c r="F26" s="53"/>
      <c r="G26" s="48" t="s">
        <v>187</v>
      </c>
      <c r="H26" s="26"/>
    </row>
    <row r="27" spans="1:8" ht="12.75">
      <c r="A27" s="16"/>
      <c r="B27" s="16"/>
      <c r="C27" s="16"/>
      <c r="D27" s="16"/>
      <c r="E27" s="46" t="s">
        <v>188</v>
      </c>
      <c r="F27" s="47"/>
      <c r="G27" s="48" t="s">
        <v>189</v>
      </c>
      <c r="H27" s="26"/>
    </row>
    <row r="28" spans="1:8" ht="12.75">
      <c r="A28" s="16"/>
      <c r="B28" s="16"/>
      <c r="C28" s="16" t="s">
        <v>190</v>
      </c>
      <c r="D28" s="16"/>
      <c r="E28" s="46" t="s">
        <v>191</v>
      </c>
      <c r="F28" s="47"/>
      <c r="G28" s="48" t="s">
        <v>192</v>
      </c>
      <c r="H28" s="26"/>
    </row>
    <row r="29" spans="1:8" ht="12.75">
      <c r="A29" s="16"/>
      <c r="B29" s="16"/>
      <c r="C29" s="16"/>
      <c r="D29" s="16"/>
      <c r="E29" s="54" t="s">
        <v>193</v>
      </c>
      <c r="F29" s="55"/>
      <c r="G29" s="48" t="s">
        <v>194</v>
      </c>
      <c r="H29" s="16"/>
    </row>
    <row r="30" spans="1:8" ht="24">
      <c r="A30" s="16"/>
      <c r="B30" s="16"/>
      <c r="C30" s="16" t="s">
        <v>195</v>
      </c>
      <c r="D30" s="16"/>
      <c r="E30" s="54" t="s">
        <v>196</v>
      </c>
      <c r="F30" s="55"/>
      <c r="G30" s="48" t="s">
        <v>197</v>
      </c>
      <c r="H30" s="16"/>
    </row>
    <row r="31" spans="1:8" ht="12.75">
      <c r="A31" s="16"/>
      <c r="B31" s="16"/>
      <c r="C31" s="16"/>
      <c r="D31" s="16"/>
      <c r="E31" s="54" t="s">
        <v>198</v>
      </c>
      <c r="F31" s="55"/>
      <c r="G31" s="48" t="s">
        <v>199</v>
      </c>
      <c r="H31" s="16"/>
    </row>
    <row r="32" spans="1:8" ht="12.75">
      <c r="A32" s="16"/>
      <c r="B32" s="16"/>
      <c r="C32" s="16"/>
      <c r="D32" s="16"/>
      <c r="E32" s="54" t="s">
        <v>200</v>
      </c>
      <c r="F32" s="55"/>
      <c r="G32" s="48" t="s">
        <v>201</v>
      </c>
      <c r="H32" s="16"/>
    </row>
    <row r="33" spans="1:8" ht="12.75">
      <c r="A33" s="16"/>
      <c r="B33" s="16"/>
      <c r="C33" s="16"/>
      <c r="D33" s="16"/>
      <c r="E33" s="46" t="s">
        <v>202</v>
      </c>
      <c r="F33" s="47"/>
      <c r="G33" s="48" t="s">
        <v>203</v>
      </c>
      <c r="H33" s="16"/>
    </row>
    <row r="34" spans="1:8" ht="12.75">
      <c r="A34" s="16"/>
      <c r="B34" s="16"/>
      <c r="C34" s="16"/>
      <c r="D34" s="16"/>
      <c r="E34" s="56" t="s">
        <v>204</v>
      </c>
      <c r="F34" s="56"/>
      <c r="G34" s="57" t="s">
        <v>205</v>
      </c>
      <c r="H34" s="16"/>
    </row>
    <row r="35" spans="1:8" ht="12.75">
      <c r="A35" s="16"/>
      <c r="B35" s="31" t="s">
        <v>206</v>
      </c>
      <c r="C35" s="58" t="s">
        <v>207</v>
      </c>
      <c r="D35" s="59"/>
      <c r="E35" s="46" t="s">
        <v>208</v>
      </c>
      <c r="F35" s="47"/>
      <c r="G35" s="48" t="s">
        <v>209</v>
      </c>
      <c r="H35" s="16"/>
    </row>
    <row r="36" spans="1:8" ht="12.75">
      <c r="A36" s="16"/>
      <c r="B36" s="35"/>
      <c r="C36" s="60"/>
      <c r="D36" s="61"/>
      <c r="E36" s="46" t="s">
        <v>210</v>
      </c>
      <c r="F36" s="47"/>
      <c r="G36" s="48" t="s">
        <v>211</v>
      </c>
      <c r="H36" s="16"/>
    </row>
    <row r="37" spans="1:8" ht="12.75">
      <c r="A37" s="16"/>
      <c r="B37" s="35"/>
      <c r="C37" s="60"/>
      <c r="D37" s="61"/>
      <c r="E37" s="54" t="s">
        <v>212</v>
      </c>
      <c r="F37" s="55"/>
      <c r="G37" s="48">
        <v>0.06</v>
      </c>
      <c r="H37" s="16"/>
    </row>
    <row r="38" spans="1:8" ht="12.75">
      <c r="A38" s="16"/>
      <c r="B38" s="35"/>
      <c r="C38" s="60" t="s">
        <v>213</v>
      </c>
      <c r="D38" s="61"/>
      <c r="E38" s="46" t="s">
        <v>214</v>
      </c>
      <c r="F38" s="47"/>
      <c r="G38" s="48" t="s">
        <v>215</v>
      </c>
      <c r="H38" s="16"/>
    </row>
    <row r="39" spans="1:8" ht="12.75">
      <c r="A39" s="16"/>
      <c r="B39" s="35"/>
      <c r="C39" s="60"/>
      <c r="D39" s="61"/>
      <c r="E39" s="46" t="s">
        <v>216</v>
      </c>
      <c r="F39" s="47"/>
      <c r="G39" s="48" t="s">
        <v>217</v>
      </c>
      <c r="H39" s="16"/>
    </row>
    <row r="40" spans="1:8" ht="12.75">
      <c r="A40" s="16"/>
      <c r="B40" s="35"/>
      <c r="C40" s="60"/>
      <c r="D40" s="61"/>
      <c r="E40" s="54" t="s">
        <v>218</v>
      </c>
      <c r="F40" s="55"/>
      <c r="G40" s="48" t="s">
        <v>219</v>
      </c>
      <c r="H40" s="16"/>
    </row>
    <row r="41" spans="1:8" ht="12.75">
      <c r="A41" s="16"/>
      <c r="B41" s="35"/>
      <c r="C41" s="60"/>
      <c r="D41" s="61"/>
      <c r="E41" s="46" t="s">
        <v>220</v>
      </c>
      <c r="F41" s="47"/>
      <c r="G41" s="48" t="s">
        <v>215</v>
      </c>
      <c r="H41" s="16"/>
    </row>
    <row r="42" spans="1:8" ht="12.75">
      <c r="A42" s="16"/>
      <c r="B42" s="35"/>
      <c r="C42" s="60"/>
      <c r="D42" s="61"/>
      <c r="E42" s="54" t="s">
        <v>221</v>
      </c>
      <c r="F42" s="55"/>
      <c r="G42" s="48" t="s">
        <v>222</v>
      </c>
      <c r="H42" s="16"/>
    </row>
    <row r="43" spans="1:8" ht="12.75">
      <c r="A43" s="16"/>
      <c r="B43" s="35"/>
      <c r="C43" s="60"/>
      <c r="D43" s="61"/>
      <c r="E43" s="54" t="s">
        <v>223</v>
      </c>
      <c r="F43" s="55"/>
      <c r="G43" s="48" t="s">
        <v>224</v>
      </c>
      <c r="H43" s="16"/>
    </row>
    <row r="44" spans="1:8" ht="12.75">
      <c r="A44" s="16"/>
      <c r="B44" s="35"/>
      <c r="C44" s="58" t="s">
        <v>225</v>
      </c>
      <c r="D44" s="59"/>
      <c r="E44" s="46" t="s">
        <v>226</v>
      </c>
      <c r="F44" s="47"/>
      <c r="G44" s="48" t="s">
        <v>227</v>
      </c>
      <c r="H44" s="16"/>
    </row>
    <row r="45" spans="1:8" ht="12.75">
      <c r="A45" s="16"/>
      <c r="B45" s="30"/>
      <c r="C45" s="58" t="s">
        <v>228</v>
      </c>
      <c r="D45" s="59"/>
      <c r="E45" s="46" t="s">
        <v>229</v>
      </c>
      <c r="F45" s="47"/>
      <c r="G45" s="48" t="s">
        <v>230</v>
      </c>
      <c r="H45" s="16"/>
    </row>
    <row r="46" spans="1:8" ht="12.75">
      <c r="A46" s="16"/>
      <c r="B46" s="31" t="s">
        <v>231</v>
      </c>
      <c r="C46" s="16" t="s">
        <v>232</v>
      </c>
      <c r="D46" s="16"/>
      <c r="E46" s="46" t="s">
        <v>233</v>
      </c>
      <c r="F46" s="47"/>
      <c r="G46" s="48">
        <v>1</v>
      </c>
      <c r="H46" s="16"/>
    </row>
    <row r="47" spans="1:8" ht="12.75">
      <c r="A47" s="16"/>
      <c r="B47" s="35"/>
      <c r="C47" s="16"/>
      <c r="D47" s="16"/>
      <c r="E47" s="46" t="s">
        <v>234</v>
      </c>
      <c r="F47" s="47"/>
      <c r="G47" s="48">
        <v>1</v>
      </c>
      <c r="H47" s="16"/>
    </row>
    <row r="48" spans="1:8" ht="12.75">
      <c r="A48" s="16"/>
      <c r="B48" s="35"/>
      <c r="C48" s="16"/>
      <c r="D48" s="16"/>
      <c r="E48" s="54" t="s">
        <v>235</v>
      </c>
      <c r="F48" s="55"/>
      <c r="G48" s="62" t="s">
        <v>236</v>
      </c>
      <c r="H48" s="16"/>
    </row>
    <row r="49" spans="1:8" ht="12.75">
      <c r="A49" s="16"/>
      <c r="B49" s="30"/>
      <c r="C49" s="16"/>
      <c r="D49" s="16"/>
      <c r="E49" s="46" t="s">
        <v>237</v>
      </c>
      <c r="F49" s="47"/>
      <c r="G49" s="48" t="s">
        <v>238</v>
      </c>
      <c r="H49" s="16"/>
    </row>
  </sheetData>
  <sheetProtection/>
  <mergeCells count="6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C14:D1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C44:D44"/>
    <mergeCell ref="E44:F44"/>
    <mergeCell ref="C45:D45"/>
    <mergeCell ref="E45:F45"/>
    <mergeCell ref="E46:F46"/>
    <mergeCell ref="E47:F47"/>
    <mergeCell ref="E48:F48"/>
    <mergeCell ref="E49:F49"/>
    <mergeCell ref="A4:A8"/>
    <mergeCell ref="A10:A13"/>
    <mergeCell ref="A14:A49"/>
    <mergeCell ref="B15:B34"/>
    <mergeCell ref="B35:B45"/>
    <mergeCell ref="B46:B49"/>
    <mergeCell ref="B4:C5"/>
    <mergeCell ref="D4:E5"/>
    <mergeCell ref="B10:H13"/>
    <mergeCell ref="C15:D18"/>
    <mergeCell ref="C19:D27"/>
    <mergeCell ref="C28:D29"/>
    <mergeCell ref="C30:D34"/>
    <mergeCell ref="C35:D37"/>
    <mergeCell ref="C38:D43"/>
    <mergeCell ref="C46:D4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9">
      <selection activeCell="I38" sqref="I38"/>
    </sheetView>
  </sheetViews>
  <sheetFormatPr defaultColWidth="9.140625" defaultRowHeight="12.75"/>
  <cols>
    <col min="4" max="4" width="16.140625" style="0" customWidth="1"/>
    <col min="5" max="5" width="13.57421875" style="0" customWidth="1"/>
    <col min="7" max="7" width="14.8515625" style="0" customWidth="1"/>
  </cols>
  <sheetData>
    <row r="1" spans="1:7" ht="20.25">
      <c r="A1" s="14" t="s">
        <v>239</v>
      </c>
      <c r="B1" s="14"/>
      <c r="C1" s="14"/>
      <c r="D1" s="14"/>
      <c r="E1" s="14"/>
      <c r="F1" s="14"/>
      <c r="G1" s="14"/>
    </row>
    <row r="2" spans="1:7" ht="15" customHeight="1">
      <c r="A2" s="15" t="s">
        <v>140</v>
      </c>
      <c r="B2" s="15"/>
      <c r="C2" s="15"/>
      <c r="D2" s="15"/>
      <c r="E2" s="15"/>
      <c r="F2" s="15"/>
      <c r="G2" s="15"/>
    </row>
    <row r="3" spans="1:7" ht="15" customHeight="1">
      <c r="A3" s="16" t="s">
        <v>240</v>
      </c>
      <c r="B3" s="16"/>
      <c r="C3" s="17" t="s">
        <v>241</v>
      </c>
      <c r="D3" s="17"/>
      <c r="E3" s="17"/>
      <c r="F3" s="17"/>
      <c r="G3" s="17"/>
    </row>
    <row r="4" spans="1:7" ht="15" customHeight="1">
      <c r="A4" s="16" t="s">
        <v>242</v>
      </c>
      <c r="B4" s="16"/>
      <c r="C4" s="16"/>
      <c r="D4" s="16"/>
      <c r="E4" s="16" t="s">
        <v>243</v>
      </c>
      <c r="F4" s="18"/>
      <c r="G4" s="18"/>
    </row>
    <row r="5" spans="1:7" ht="15" customHeight="1">
      <c r="A5" s="16" t="s">
        <v>244</v>
      </c>
      <c r="B5" s="16"/>
      <c r="C5" s="16"/>
      <c r="D5" s="16"/>
      <c r="E5" s="16" t="s">
        <v>245</v>
      </c>
      <c r="F5" s="18"/>
      <c r="G5" s="18"/>
    </row>
    <row r="6" spans="1:7" ht="15" customHeight="1">
      <c r="A6" s="16" t="s">
        <v>246</v>
      </c>
      <c r="B6" s="19"/>
      <c r="C6" s="20" t="s">
        <v>247</v>
      </c>
      <c r="D6" s="21"/>
      <c r="E6" s="22"/>
      <c r="F6" s="23"/>
      <c r="G6" s="24"/>
    </row>
    <row r="7" spans="1:7" ht="15" customHeight="1">
      <c r="A7" s="19"/>
      <c r="B7" s="19"/>
      <c r="C7" s="20" t="s">
        <v>248</v>
      </c>
      <c r="D7" s="21"/>
      <c r="E7" s="22"/>
      <c r="F7" s="23"/>
      <c r="G7" s="24"/>
    </row>
    <row r="8" spans="1:7" ht="15" customHeight="1">
      <c r="A8" s="19"/>
      <c r="B8" s="19"/>
      <c r="C8" s="20" t="s">
        <v>249</v>
      </c>
      <c r="D8" s="21"/>
      <c r="E8" s="22"/>
      <c r="F8" s="23"/>
      <c r="G8" s="24"/>
    </row>
    <row r="9" spans="1:7" ht="15" customHeight="1">
      <c r="A9" s="16" t="s">
        <v>250</v>
      </c>
      <c r="B9" s="16"/>
      <c r="C9" s="25" t="s">
        <v>251</v>
      </c>
      <c r="D9" s="25"/>
      <c r="E9" s="25"/>
      <c r="F9" s="25"/>
      <c r="G9" s="25"/>
    </row>
    <row r="10" spans="1:7" ht="15" customHeight="1">
      <c r="A10" s="16"/>
      <c r="B10" s="16"/>
      <c r="C10" s="25"/>
      <c r="D10" s="25"/>
      <c r="E10" s="25"/>
      <c r="F10" s="25"/>
      <c r="G10" s="25"/>
    </row>
    <row r="11" spans="1:7" ht="12.75">
      <c r="A11" s="16" t="s">
        <v>252</v>
      </c>
      <c r="B11" s="16" t="s">
        <v>158</v>
      </c>
      <c r="C11" s="16" t="s">
        <v>159</v>
      </c>
      <c r="D11" s="16" t="s">
        <v>160</v>
      </c>
      <c r="E11" s="25"/>
      <c r="F11" s="16" t="s">
        <v>161</v>
      </c>
      <c r="G11" s="16" t="s">
        <v>162</v>
      </c>
    </row>
    <row r="12" spans="1:7" ht="12.75">
      <c r="A12" s="16"/>
      <c r="B12" s="16" t="s">
        <v>163</v>
      </c>
      <c r="C12" s="16" t="s">
        <v>164</v>
      </c>
      <c r="D12" s="26" t="s">
        <v>253</v>
      </c>
      <c r="E12" s="26"/>
      <c r="F12" s="16"/>
      <c r="G12" s="26"/>
    </row>
    <row r="13" spans="1:7" ht="12.75">
      <c r="A13" s="16"/>
      <c r="B13" s="16"/>
      <c r="C13" s="16"/>
      <c r="D13" s="26" t="s">
        <v>254</v>
      </c>
      <c r="E13" s="26"/>
      <c r="F13" s="16"/>
      <c r="G13" s="26"/>
    </row>
    <row r="14" spans="1:7" ht="12.75">
      <c r="A14" s="16"/>
      <c r="B14" s="16"/>
      <c r="C14" s="16"/>
      <c r="D14" s="26" t="s">
        <v>255</v>
      </c>
      <c r="E14" s="26"/>
      <c r="F14" s="16"/>
      <c r="G14" s="26"/>
    </row>
    <row r="15" spans="1:7" ht="12.75">
      <c r="A15" s="16"/>
      <c r="B15" s="16"/>
      <c r="C15" s="16" t="s">
        <v>173</v>
      </c>
      <c r="D15" s="26" t="s">
        <v>253</v>
      </c>
      <c r="E15" s="26"/>
      <c r="F15" s="27"/>
      <c r="G15" s="26"/>
    </row>
    <row r="16" spans="1:7" ht="12.75">
      <c r="A16" s="16"/>
      <c r="B16" s="16"/>
      <c r="C16" s="16"/>
      <c r="D16" s="26" t="s">
        <v>254</v>
      </c>
      <c r="E16" s="26"/>
      <c r="F16" s="27"/>
      <c r="G16" s="26"/>
    </row>
    <row r="17" spans="1:7" ht="12.75">
      <c r="A17" s="16"/>
      <c r="B17" s="16"/>
      <c r="C17" s="16"/>
      <c r="D17" s="26" t="s">
        <v>255</v>
      </c>
      <c r="E17" s="26"/>
      <c r="F17" s="16"/>
      <c r="G17" s="16"/>
    </row>
    <row r="18" spans="1:7" ht="12.75">
      <c r="A18" s="16"/>
      <c r="B18" s="16"/>
      <c r="C18" s="16" t="s">
        <v>190</v>
      </c>
      <c r="D18" s="26" t="s">
        <v>253</v>
      </c>
      <c r="E18" s="26"/>
      <c r="F18" s="27"/>
      <c r="G18" s="16"/>
    </row>
    <row r="19" spans="1:7" ht="12.75">
      <c r="A19" s="16"/>
      <c r="B19" s="16"/>
      <c r="C19" s="16"/>
      <c r="D19" s="26" t="s">
        <v>254</v>
      </c>
      <c r="E19" s="26"/>
      <c r="F19" s="27"/>
      <c r="G19" s="16"/>
    </row>
    <row r="20" spans="1:7" ht="12.75">
      <c r="A20" s="16"/>
      <c r="B20" s="16"/>
      <c r="C20" s="16"/>
      <c r="D20" s="26" t="s">
        <v>255</v>
      </c>
      <c r="E20" s="26"/>
      <c r="F20" s="27"/>
      <c r="G20" s="16"/>
    </row>
    <row r="21" spans="1:7" ht="12.75">
      <c r="A21" s="16"/>
      <c r="B21" s="16"/>
      <c r="C21" s="16" t="s">
        <v>195</v>
      </c>
      <c r="D21" s="26" t="s">
        <v>253</v>
      </c>
      <c r="E21" s="26"/>
      <c r="F21" s="27"/>
      <c r="G21" s="16"/>
    </row>
    <row r="22" spans="1:7" ht="12.75">
      <c r="A22" s="16"/>
      <c r="B22" s="16"/>
      <c r="C22" s="16"/>
      <c r="D22" s="26" t="s">
        <v>254</v>
      </c>
      <c r="E22" s="26"/>
      <c r="F22" s="27"/>
      <c r="G22" s="16"/>
    </row>
    <row r="23" spans="1:7" ht="12.75">
      <c r="A23" s="16"/>
      <c r="B23" s="16"/>
      <c r="C23" s="16"/>
      <c r="D23" s="26" t="s">
        <v>255</v>
      </c>
      <c r="E23" s="26"/>
      <c r="F23" s="27"/>
      <c r="G23" s="16"/>
    </row>
    <row r="24" spans="1:7" ht="12.75">
      <c r="A24" s="16"/>
      <c r="B24" s="16"/>
      <c r="C24" s="25" t="s">
        <v>255</v>
      </c>
      <c r="D24" s="20"/>
      <c r="E24" s="21"/>
      <c r="F24" s="16"/>
      <c r="G24" s="16"/>
    </row>
    <row r="25" spans="1:7" ht="12.75">
      <c r="A25" s="16"/>
      <c r="B25" s="16" t="s">
        <v>206</v>
      </c>
      <c r="C25" s="16" t="s">
        <v>207</v>
      </c>
      <c r="D25" s="26" t="s">
        <v>253</v>
      </c>
      <c r="E25" s="26"/>
      <c r="F25" s="16"/>
      <c r="G25" s="16"/>
    </row>
    <row r="26" spans="1:7" ht="12.75">
      <c r="A26" s="16"/>
      <c r="B26" s="16"/>
      <c r="C26" s="16"/>
      <c r="D26" s="26" t="s">
        <v>254</v>
      </c>
      <c r="E26" s="26"/>
      <c r="F26" s="16"/>
      <c r="G26" s="16"/>
    </row>
    <row r="27" spans="1:7" ht="12.75">
      <c r="A27" s="16"/>
      <c r="B27" s="16"/>
      <c r="C27" s="16"/>
      <c r="D27" s="26" t="s">
        <v>255</v>
      </c>
      <c r="E27" s="26"/>
      <c r="F27" s="16"/>
      <c r="G27" s="16"/>
    </row>
    <row r="28" spans="1:7" ht="12.75">
      <c r="A28" s="16"/>
      <c r="B28" s="16"/>
      <c r="C28" s="16" t="s">
        <v>213</v>
      </c>
      <c r="D28" s="26" t="s">
        <v>253</v>
      </c>
      <c r="E28" s="26"/>
      <c r="F28" s="16"/>
      <c r="G28" s="16"/>
    </row>
    <row r="29" spans="1:7" ht="12.75">
      <c r="A29" s="16"/>
      <c r="B29" s="16"/>
      <c r="C29" s="16"/>
      <c r="D29" s="26" t="s">
        <v>254</v>
      </c>
      <c r="E29" s="26"/>
      <c r="F29" s="16"/>
      <c r="G29" s="16"/>
    </row>
    <row r="30" spans="1:7" ht="12.75">
      <c r="A30" s="16"/>
      <c r="B30" s="16"/>
      <c r="C30" s="16"/>
      <c r="D30" s="26" t="s">
        <v>255</v>
      </c>
      <c r="E30" s="26"/>
      <c r="F30" s="16"/>
      <c r="G30" s="16"/>
    </row>
    <row r="31" spans="1:7" ht="12.75">
      <c r="A31" s="16"/>
      <c r="B31" s="16"/>
      <c r="C31" s="16" t="s">
        <v>225</v>
      </c>
      <c r="D31" s="26" t="s">
        <v>253</v>
      </c>
      <c r="E31" s="26"/>
      <c r="F31" s="16"/>
      <c r="G31" s="16"/>
    </row>
    <row r="32" spans="1:7" ht="12.75">
      <c r="A32" s="16"/>
      <c r="B32" s="16"/>
      <c r="C32" s="16"/>
      <c r="D32" s="26" t="s">
        <v>254</v>
      </c>
      <c r="E32" s="26"/>
      <c r="F32" s="16"/>
      <c r="G32" s="16"/>
    </row>
    <row r="33" spans="1:7" ht="12.75">
      <c r="A33" s="16"/>
      <c r="B33" s="16"/>
      <c r="C33" s="16"/>
      <c r="D33" s="26" t="s">
        <v>255</v>
      </c>
      <c r="E33" s="26"/>
      <c r="F33" s="16"/>
      <c r="G33" s="16"/>
    </row>
    <row r="34" spans="1:7" ht="12.75">
      <c r="A34" s="16"/>
      <c r="B34" s="16"/>
      <c r="C34" s="16" t="s">
        <v>228</v>
      </c>
      <c r="D34" s="26" t="s">
        <v>253</v>
      </c>
      <c r="E34" s="26"/>
      <c r="F34" s="16"/>
      <c r="G34" s="16"/>
    </row>
    <row r="35" spans="1:7" ht="12.75">
      <c r="A35" s="16"/>
      <c r="B35" s="16"/>
      <c r="C35" s="16"/>
      <c r="D35" s="26" t="s">
        <v>254</v>
      </c>
      <c r="E35" s="26"/>
      <c r="F35" s="16"/>
      <c r="G35" s="16"/>
    </row>
    <row r="36" spans="1:7" ht="12.75">
      <c r="A36" s="16"/>
      <c r="B36" s="16"/>
      <c r="C36" s="16"/>
      <c r="D36" s="26" t="s">
        <v>255</v>
      </c>
      <c r="E36" s="26"/>
      <c r="F36" s="16"/>
      <c r="G36" s="16"/>
    </row>
    <row r="37" spans="1:7" ht="12.75">
      <c r="A37" s="16"/>
      <c r="B37" s="16"/>
      <c r="C37" s="25" t="s">
        <v>255</v>
      </c>
      <c r="D37" s="20"/>
      <c r="E37" s="21"/>
      <c r="F37" s="16"/>
      <c r="G37" s="16"/>
    </row>
    <row r="38" spans="1:7" ht="12.75">
      <c r="A38" s="16"/>
      <c r="B38" s="16" t="s">
        <v>231</v>
      </c>
      <c r="C38" s="16" t="s">
        <v>232</v>
      </c>
      <c r="D38" s="26" t="s">
        <v>253</v>
      </c>
      <c r="E38" s="26"/>
      <c r="F38" s="16"/>
      <c r="G38" s="16"/>
    </row>
    <row r="39" spans="1:7" ht="12.75">
      <c r="A39" s="16"/>
      <c r="B39" s="16"/>
      <c r="C39" s="16"/>
      <c r="D39" s="26" t="s">
        <v>254</v>
      </c>
      <c r="E39" s="26"/>
      <c r="F39" s="16"/>
      <c r="G39" s="16"/>
    </row>
    <row r="40" spans="1:7" ht="12.75">
      <c r="A40" s="16"/>
      <c r="B40" s="16"/>
      <c r="C40" s="16"/>
      <c r="D40" s="26" t="s">
        <v>255</v>
      </c>
      <c r="E40" s="26"/>
      <c r="F40" s="27"/>
      <c r="G40" s="16"/>
    </row>
    <row r="41" spans="1:7" ht="12.75">
      <c r="A41" s="16"/>
      <c r="B41" s="16"/>
      <c r="C41" s="25" t="s">
        <v>255</v>
      </c>
      <c r="D41" s="20"/>
      <c r="E41" s="21"/>
      <c r="F41" s="27"/>
      <c r="G41" s="16"/>
    </row>
  </sheetData>
  <sheetProtection/>
  <mergeCells count="63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C6:D6"/>
    <mergeCell ref="E6:G6"/>
    <mergeCell ref="C7:D7"/>
    <mergeCell ref="E7:G7"/>
    <mergeCell ref="C8:D8"/>
    <mergeCell ref="E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B8"/>
    <mergeCell ref="A9:B10"/>
    <mergeCell ref="C9:G10"/>
  </mergeCell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C18" sqref="C1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5" s="1" customFormat="1" ht="29.25" customHeight="1">
      <c r="A1" s="2" t="s">
        <v>256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3" s="1" customFormat="1" ht="15.75" customHeight="1">
      <c r="A3" s="4" t="s">
        <v>257</v>
      </c>
      <c r="B3" s="5" t="s">
        <v>35</v>
      </c>
      <c r="C3" s="5" t="s">
        <v>28</v>
      </c>
    </row>
    <row r="4" spans="1:3" s="1" customFormat="1" ht="19.5" customHeight="1">
      <c r="A4" s="4"/>
      <c r="B4" s="5"/>
      <c r="C4" s="5"/>
    </row>
    <row r="5" spans="1:3" s="1" customFormat="1" ht="22.5" customHeight="1">
      <c r="A5" s="6" t="s">
        <v>49</v>
      </c>
      <c r="B5" s="6">
        <v>1</v>
      </c>
      <c r="C5" s="6">
        <v>2</v>
      </c>
    </row>
    <row r="6" spans="1:6" s="1" customFormat="1" ht="27.75" customHeight="1">
      <c r="A6" s="7" t="s">
        <v>35</v>
      </c>
      <c r="B6" s="8">
        <v>2832455</v>
      </c>
      <c r="C6" s="13"/>
      <c r="D6" s="12"/>
      <c r="F6" s="12"/>
    </row>
    <row r="7" spans="1:3" s="1" customFormat="1" ht="27.75" customHeight="1">
      <c r="A7" s="7" t="s">
        <v>52</v>
      </c>
      <c r="B7" s="8">
        <v>285067</v>
      </c>
      <c r="C7" s="13"/>
    </row>
    <row r="8" spans="1:3" s="1" customFormat="1" ht="27.75" customHeight="1">
      <c r="A8" s="7" t="s">
        <v>58</v>
      </c>
      <c r="B8" s="8">
        <v>2547388</v>
      </c>
      <c r="C8" s="13"/>
    </row>
    <row r="9" spans="1:5" s="1" customFormat="1" ht="27.75" customHeight="1">
      <c r="A9" s="10"/>
      <c r="B9" s="12"/>
      <c r="C9" s="12"/>
      <c r="E9" s="12"/>
    </row>
    <row r="10" spans="1:3" s="1" customFormat="1" ht="27.75" customHeight="1">
      <c r="A10" s="10"/>
      <c r="B10" s="12"/>
      <c r="C10" s="12"/>
    </row>
    <row r="11" spans="1:4" s="1" customFormat="1" ht="27.75" customHeight="1">
      <c r="A11" s="12"/>
      <c r="B11" s="12"/>
      <c r="C11" s="12"/>
      <c r="D11" s="12"/>
    </row>
    <row r="12" spans="1:3" s="1" customFormat="1" ht="27.75" customHeight="1">
      <c r="A12" s="12"/>
      <c r="C12" s="1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workbookViewId="0" topLeftCell="A1">
      <selection activeCell="G14" sqref="G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15" s="1" customFormat="1" ht="29.25" customHeight="1">
      <c r="A1" s="2" t="s">
        <v>258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4" s="1" customFormat="1" ht="21.75" customHeight="1">
      <c r="A3" s="4" t="s">
        <v>257</v>
      </c>
      <c r="B3" s="5" t="s">
        <v>37</v>
      </c>
      <c r="C3" s="5" t="s">
        <v>74</v>
      </c>
      <c r="D3" s="5" t="s">
        <v>75</v>
      </c>
    </row>
    <row r="4" spans="1:4" s="1" customFormat="1" ht="47.25" customHeight="1">
      <c r="A4" s="4"/>
      <c r="B4" s="5"/>
      <c r="C4" s="5"/>
      <c r="D4" s="5"/>
    </row>
    <row r="5" spans="1:4" s="1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1" customFormat="1" ht="27.75" customHeight="1">
      <c r="A6" s="7" t="s">
        <v>50</v>
      </c>
      <c r="B6" s="8">
        <v>1356000</v>
      </c>
      <c r="C6" s="9">
        <v>1356000</v>
      </c>
      <c r="D6" s="8"/>
    </row>
    <row r="7" spans="1:4" s="1" customFormat="1" ht="27.75" customHeight="1">
      <c r="A7" s="7" t="s">
        <v>52</v>
      </c>
      <c r="B7" s="8">
        <v>37956</v>
      </c>
      <c r="C7" s="9">
        <v>37956</v>
      </c>
      <c r="D7" s="8"/>
    </row>
    <row r="8" spans="1:4" s="1" customFormat="1" ht="27.75" customHeight="1">
      <c r="A8" s="7" t="s">
        <v>58</v>
      </c>
      <c r="B8" s="8">
        <v>1318044</v>
      </c>
      <c r="C8" s="9">
        <v>1318044</v>
      </c>
      <c r="D8" s="8"/>
    </row>
    <row r="9" spans="1:8" s="1" customFormat="1" ht="27.75" customHeight="1">
      <c r="A9" s="10"/>
      <c r="B9" s="11"/>
      <c r="C9" s="11"/>
      <c r="D9" s="11"/>
      <c r="E9" s="12"/>
      <c r="H9" s="12"/>
    </row>
    <row r="10" spans="1:4" s="1" customFormat="1" ht="27.75" customHeight="1">
      <c r="A10" s="12"/>
      <c r="B10" s="12"/>
      <c r="C10" s="12"/>
      <c r="D10" s="12"/>
    </row>
    <row r="11" spans="1:8" s="1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1" customFormat="1" ht="27.75" customHeight="1">
      <c r="A12" s="12"/>
      <c r="C12" s="12"/>
      <c r="D12" s="12"/>
      <c r="E12" s="12"/>
      <c r="F12" s="12"/>
      <c r="G12" s="12"/>
    </row>
    <row r="13" s="1" customFormat="1" ht="27.75" customHeight="1"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view="pageBreakPreview" zoomScale="60" workbookViewId="0" topLeftCell="A1">
      <selection activeCell="B11" sqref="B11"/>
    </sheetView>
  </sheetViews>
  <sheetFormatPr defaultColWidth="9.140625" defaultRowHeight="12.75" customHeight="1"/>
  <cols>
    <col min="1" max="1" width="32.57421875" style="1" customWidth="1"/>
    <col min="2" max="2" width="24.28125" style="1" customWidth="1"/>
    <col min="3" max="3" width="43.8515625" style="1" customWidth="1"/>
    <col min="4" max="4" width="25.00390625" style="1" customWidth="1"/>
    <col min="5" max="255" width="9.140625" style="1" customWidth="1"/>
  </cols>
  <sheetData>
    <row r="1" spans="1:15" s="1" customFormat="1" ht="29.25" customHeight="1">
      <c r="A1" s="2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" s="1" customFormat="1" ht="17.25" customHeight="1">
      <c r="A2" s="66" t="s">
        <v>8</v>
      </c>
      <c r="B2" s="67"/>
      <c r="C2" s="67"/>
      <c r="D2" s="76" t="s">
        <v>9</v>
      </c>
    </row>
    <row r="3" spans="1:4" s="1" customFormat="1" ht="17.25" customHeight="1">
      <c r="A3" s="5" t="s">
        <v>10</v>
      </c>
      <c r="B3" s="5"/>
      <c r="C3" s="5" t="s">
        <v>11</v>
      </c>
      <c r="D3" s="5"/>
    </row>
    <row r="4" spans="1:4" s="1" customFormat="1" ht="17.25" customHeight="1">
      <c r="A4" s="5" t="s">
        <v>12</v>
      </c>
      <c r="B4" s="6" t="s">
        <v>13</v>
      </c>
      <c r="C4" s="78" t="s">
        <v>14</v>
      </c>
      <c r="D4" s="78" t="s">
        <v>13</v>
      </c>
    </row>
    <row r="5" spans="1:4" s="1" customFormat="1" ht="17.25" customHeight="1">
      <c r="A5" s="92" t="s">
        <v>15</v>
      </c>
      <c r="B5" s="93">
        <v>1356000</v>
      </c>
      <c r="C5" s="111" t="str">
        <f>'支出总表（引用）'!A7</f>
        <v>社会保障和就业支出</v>
      </c>
      <c r="D5" s="112">
        <f>'支出总表（引用）'!B7</f>
        <v>285067</v>
      </c>
    </row>
    <row r="6" spans="1:4" s="1" customFormat="1" ht="17.25" customHeight="1">
      <c r="A6" s="92" t="s">
        <v>16</v>
      </c>
      <c r="B6" s="93">
        <v>1356000</v>
      </c>
      <c r="C6" s="111" t="str">
        <f>'支出总表（引用）'!A8</f>
        <v>城乡社区支出</v>
      </c>
      <c r="D6" s="112">
        <f>'支出总表（引用）'!B8</f>
        <v>2547388</v>
      </c>
    </row>
    <row r="7" spans="1:4" s="1" customFormat="1" ht="17.25" customHeight="1">
      <c r="A7" s="92" t="s">
        <v>17</v>
      </c>
      <c r="B7" s="93"/>
      <c r="C7" s="111">
        <f>'支出总表（引用）'!A9</f>
        <v>0</v>
      </c>
      <c r="D7" s="112">
        <f>'支出总表（引用）'!B9</f>
        <v>0</v>
      </c>
    </row>
    <row r="8" spans="1:4" s="1" customFormat="1" ht="17.25" customHeight="1">
      <c r="A8" s="92" t="s">
        <v>18</v>
      </c>
      <c r="B8" s="93"/>
      <c r="C8" s="111">
        <f>'支出总表（引用）'!A10</f>
        <v>0</v>
      </c>
      <c r="D8" s="112">
        <f>'支出总表（引用）'!B10</f>
        <v>0</v>
      </c>
    </row>
    <row r="9" spans="1:4" s="1" customFormat="1" ht="17.25" customHeight="1">
      <c r="A9" s="92" t="s">
        <v>19</v>
      </c>
      <c r="B9" s="93"/>
      <c r="C9" s="111">
        <f>'支出总表（引用）'!A11</f>
        <v>0</v>
      </c>
      <c r="D9" s="112">
        <f>'支出总表（引用）'!B11</f>
        <v>0</v>
      </c>
    </row>
    <row r="10" spans="1:4" s="1" customFormat="1" ht="17.25" customHeight="1">
      <c r="A10" s="92" t="s">
        <v>20</v>
      </c>
      <c r="B10" s="93"/>
      <c r="C10" s="111">
        <f>'支出总表（引用）'!A12</f>
        <v>0</v>
      </c>
      <c r="D10" s="112">
        <f>'支出总表（引用）'!B12</f>
        <v>0</v>
      </c>
    </row>
    <row r="11" spans="1:4" s="1" customFormat="1" ht="17.25" customHeight="1">
      <c r="A11" s="92" t="s">
        <v>21</v>
      </c>
      <c r="B11" s="93"/>
      <c r="C11" s="111">
        <f>'支出总表（引用）'!A13</f>
        <v>0</v>
      </c>
      <c r="D11" s="112">
        <f>'支出总表（引用）'!B13</f>
        <v>0</v>
      </c>
    </row>
    <row r="12" spans="1:4" s="1" customFormat="1" ht="17.25" customHeight="1">
      <c r="A12" s="92" t="s">
        <v>22</v>
      </c>
      <c r="B12" s="93"/>
      <c r="C12" s="111">
        <f>'支出总表（引用）'!A14</f>
        <v>0</v>
      </c>
      <c r="D12" s="112">
        <f>'支出总表（引用）'!B14</f>
        <v>0</v>
      </c>
    </row>
    <row r="13" spans="1:4" s="1" customFormat="1" ht="17.25" customHeight="1">
      <c r="A13" s="92" t="s">
        <v>23</v>
      </c>
      <c r="B13" s="93"/>
      <c r="C13" s="111">
        <f>'支出总表（引用）'!A15</f>
        <v>0</v>
      </c>
      <c r="D13" s="112">
        <f>'支出总表（引用）'!B15</f>
        <v>0</v>
      </c>
    </row>
    <row r="14" spans="1:4" s="1" customFormat="1" ht="17.25" customHeight="1">
      <c r="A14" s="92" t="s">
        <v>24</v>
      </c>
      <c r="B14" s="80"/>
      <c r="C14" s="111">
        <f>'支出总表（引用）'!A16</f>
        <v>0</v>
      </c>
      <c r="D14" s="112">
        <f>'支出总表（引用）'!B16</f>
        <v>0</v>
      </c>
    </row>
    <row r="15" spans="1:4" s="1" customFormat="1" ht="17.25" customHeight="1">
      <c r="A15" s="97"/>
      <c r="B15" s="98"/>
      <c r="C15" s="111">
        <f>'支出总表（引用）'!A17</f>
        <v>0</v>
      </c>
      <c r="D15" s="112">
        <f>'支出总表（引用）'!B17</f>
        <v>0</v>
      </c>
    </row>
    <row r="16" spans="1:4" s="1" customFormat="1" ht="19.5" customHeight="1">
      <c r="A16" s="97"/>
      <c r="B16" s="80"/>
      <c r="C16" s="111">
        <f>'支出总表（引用）'!A49</f>
        <v>0</v>
      </c>
      <c r="D16" s="112">
        <f>'支出总表（引用）'!B49</f>
        <v>0</v>
      </c>
    </row>
    <row r="17" spans="1:4" s="1" customFormat="1" ht="17.25" customHeight="1">
      <c r="A17" s="100" t="s">
        <v>25</v>
      </c>
      <c r="B17" s="93">
        <f>SUM(B5,B10,B11,B12,B13,B14)</f>
        <v>1356000</v>
      </c>
      <c r="C17" s="100" t="s">
        <v>26</v>
      </c>
      <c r="D17" s="80">
        <f>'支出总表（引用）'!B6</f>
        <v>2832455</v>
      </c>
    </row>
    <row r="18" spans="1:4" s="1" customFormat="1" ht="17.25" customHeight="1">
      <c r="A18" s="92" t="s">
        <v>27</v>
      </c>
      <c r="B18" s="93"/>
      <c r="C18" s="113" t="s">
        <v>28</v>
      </c>
      <c r="D18" s="80"/>
    </row>
    <row r="19" spans="1:4" s="1" customFormat="1" ht="17.25" customHeight="1">
      <c r="A19" s="92" t="s">
        <v>29</v>
      </c>
      <c r="B19" s="114">
        <v>1476455</v>
      </c>
      <c r="C19" s="115"/>
      <c r="D19" s="80"/>
    </row>
    <row r="20" spans="1:4" s="1" customFormat="1" ht="17.25" customHeight="1">
      <c r="A20" s="116"/>
      <c r="B20" s="117"/>
      <c r="C20" s="115"/>
      <c r="D20" s="80"/>
    </row>
    <row r="21" spans="1:4" s="1" customFormat="1" ht="17.25" customHeight="1">
      <c r="A21" s="100" t="s">
        <v>30</v>
      </c>
      <c r="B21" s="118">
        <f>SUM(B17,B18,B19)</f>
        <v>2832455</v>
      </c>
      <c r="C21" s="100" t="s">
        <v>31</v>
      </c>
      <c r="D21" s="80">
        <f>B21</f>
        <v>2832455</v>
      </c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907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view="pageBreakPreview" zoomScaleSheetLayoutView="100" workbookViewId="0" topLeftCell="A1">
      <selection activeCell="A13" sqref="A13:IV26"/>
    </sheetView>
  </sheetViews>
  <sheetFormatPr defaultColWidth="9.140625" defaultRowHeight="12.75" customHeight="1"/>
  <cols>
    <col min="1" max="1" width="14.00390625" style="1" customWidth="1"/>
    <col min="2" max="2" width="21.28125" style="1" customWidth="1"/>
    <col min="3" max="3" width="16.00390625" style="1" customWidth="1"/>
    <col min="4" max="4" width="14.7109375" style="1" customWidth="1"/>
    <col min="5" max="5" width="15.57421875" style="1" customWidth="1"/>
    <col min="6" max="6" width="15.7109375" style="1" customWidth="1"/>
    <col min="7" max="7" width="6.140625" style="1" customWidth="1"/>
    <col min="8" max="8" width="3.57421875" style="1" customWidth="1"/>
    <col min="9" max="9" width="5.57421875" style="1" customWidth="1"/>
    <col min="10" max="10" width="3.57421875" style="1" customWidth="1"/>
    <col min="11" max="11" width="5.28125" style="1" customWidth="1"/>
    <col min="12" max="12" width="3.57421875" style="1" customWidth="1"/>
    <col min="13" max="13" width="3.00390625" style="1" customWidth="1"/>
    <col min="14" max="14" width="3.28125" style="1" customWidth="1"/>
    <col min="15" max="15" width="6.00390625" style="1" customWidth="1"/>
    <col min="16" max="17" width="9.140625" style="1" customWidth="1"/>
  </cols>
  <sheetData>
    <row r="1" spans="1:15" s="1" customFormat="1" ht="29.25" customHeight="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1" customFormat="1" ht="27.75" customHeight="1">
      <c r="A2" s="82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76" t="s">
        <v>9</v>
      </c>
    </row>
    <row r="3" spans="1:15" s="1" customFormat="1" ht="17.25" customHeight="1">
      <c r="A3" s="5" t="s">
        <v>33</v>
      </c>
      <c r="B3" s="5" t="s">
        <v>34</v>
      </c>
      <c r="C3" s="108" t="s">
        <v>35</v>
      </c>
      <c r="D3" s="104" t="s">
        <v>36</v>
      </c>
      <c r="E3" s="5" t="s">
        <v>37</v>
      </c>
      <c r="F3" s="5"/>
      <c r="G3" s="5"/>
      <c r="H3" s="5"/>
      <c r="I3" s="5"/>
      <c r="J3" s="102" t="s">
        <v>38</v>
      </c>
      <c r="K3" s="102" t="s">
        <v>39</v>
      </c>
      <c r="L3" s="102" t="s">
        <v>40</v>
      </c>
      <c r="M3" s="102" t="s">
        <v>41</v>
      </c>
      <c r="N3" s="102" t="s">
        <v>42</v>
      </c>
      <c r="O3" s="104" t="s">
        <v>43</v>
      </c>
    </row>
    <row r="4" spans="1:15" s="1" customFormat="1" ht="111" customHeight="1">
      <c r="A4" s="5"/>
      <c r="B4" s="5"/>
      <c r="C4" s="109"/>
      <c r="D4" s="104"/>
      <c r="E4" s="104" t="s">
        <v>44</v>
      </c>
      <c r="F4" s="104" t="s">
        <v>45</v>
      </c>
      <c r="G4" s="104" t="s">
        <v>46</v>
      </c>
      <c r="H4" s="104" t="s">
        <v>47</v>
      </c>
      <c r="I4" s="104" t="s">
        <v>48</v>
      </c>
      <c r="J4" s="102"/>
      <c r="K4" s="102"/>
      <c r="L4" s="102"/>
      <c r="M4" s="102"/>
      <c r="N4" s="102"/>
      <c r="O4" s="104"/>
    </row>
    <row r="5" spans="1:15" s="1" customFormat="1" ht="21" customHeight="1">
      <c r="A5" s="79" t="s">
        <v>49</v>
      </c>
      <c r="B5" s="79" t="s">
        <v>49</v>
      </c>
      <c r="C5" s="79">
        <v>1</v>
      </c>
      <c r="D5" s="79">
        <f aca="true" t="shared" si="0" ref="D5:O5">C5+1</f>
        <v>2</v>
      </c>
      <c r="E5" s="79">
        <f t="shared" si="0"/>
        <v>3</v>
      </c>
      <c r="F5" s="79">
        <f t="shared" si="0"/>
        <v>4</v>
      </c>
      <c r="G5" s="79">
        <f t="shared" si="0"/>
        <v>5</v>
      </c>
      <c r="H5" s="79">
        <f t="shared" si="0"/>
        <v>6</v>
      </c>
      <c r="I5" s="79">
        <f t="shared" si="0"/>
        <v>7</v>
      </c>
      <c r="J5" s="79">
        <f t="shared" si="0"/>
        <v>8</v>
      </c>
      <c r="K5" s="79">
        <f t="shared" si="0"/>
        <v>9</v>
      </c>
      <c r="L5" s="79">
        <f t="shared" si="0"/>
        <v>10</v>
      </c>
      <c r="M5" s="79">
        <f t="shared" si="0"/>
        <v>11</v>
      </c>
      <c r="N5" s="79">
        <f t="shared" si="0"/>
        <v>12</v>
      </c>
      <c r="O5" s="79">
        <f t="shared" si="0"/>
        <v>13</v>
      </c>
    </row>
    <row r="6" spans="1:15" s="1" customFormat="1" ht="25.5" customHeight="1">
      <c r="A6" s="7" t="s">
        <v>50</v>
      </c>
      <c r="B6" s="7" t="s">
        <v>35</v>
      </c>
      <c r="C6" s="81">
        <v>2832455</v>
      </c>
      <c r="D6" s="81">
        <v>1476455</v>
      </c>
      <c r="E6" s="81">
        <v>1356000</v>
      </c>
      <c r="F6" s="81">
        <v>1356000</v>
      </c>
      <c r="G6" s="81"/>
      <c r="H6" s="81"/>
      <c r="I6" s="81"/>
      <c r="J6" s="81"/>
      <c r="K6" s="81"/>
      <c r="L6" s="80"/>
      <c r="M6" s="106"/>
      <c r="N6" s="110"/>
      <c r="O6" s="80"/>
    </row>
    <row r="7" spans="1:15" s="1" customFormat="1" ht="25.5" customHeight="1">
      <c r="A7" s="7" t="s">
        <v>51</v>
      </c>
      <c r="B7" s="7" t="s">
        <v>52</v>
      </c>
      <c r="C7" s="81">
        <v>285067</v>
      </c>
      <c r="D7" s="81">
        <v>247111</v>
      </c>
      <c r="E7" s="81">
        <v>37956</v>
      </c>
      <c r="F7" s="81">
        <v>37956</v>
      </c>
      <c r="G7" s="81"/>
      <c r="H7" s="81"/>
      <c r="I7" s="81"/>
      <c r="J7" s="81"/>
      <c r="K7" s="81"/>
      <c r="L7" s="80"/>
      <c r="M7" s="106"/>
      <c r="N7" s="110"/>
      <c r="O7" s="80"/>
    </row>
    <row r="8" spans="1:15" s="1" customFormat="1" ht="36.75" customHeight="1">
      <c r="A8" s="7" t="s">
        <v>53</v>
      </c>
      <c r="B8" s="7" t="s">
        <v>54</v>
      </c>
      <c r="C8" s="81">
        <v>285067</v>
      </c>
      <c r="D8" s="81">
        <v>247111</v>
      </c>
      <c r="E8" s="81">
        <v>37956</v>
      </c>
      <c r="F8" s="81">
        <v>37956</v>
      </c>
      <c r="G8" s="81"/>
      <c r="H8" s="81"/>
      <c r="I8" s="81"/>
      <c r="J8" s="81"/>
      <c r="K8" s="81"/>
      <c r="L8" s="80"/>
      <c r="M8" s="106"/>
      <c r="N8" s="110"/>
      <c r="O8" s="80"/>
    </row>
    <row r="9" spans="1:15" s="1" customFormat="1" ht="25.5" customHeight="1">
      <c r="A9" s="7" t="s">
        <v>55</v>
      </c>
      <c r="B9" s="7" t="s">
        <v>56</v>
      </c>
      <c r="C9" s="81">
        <v>285067</v>
      </c>
      <c r="D9" s="81">
        <v>247111</v>
      </c>
      <c r="E9" s="81">
        <v>37956</v>
      </c>
      <c r="F9" s="81">
        <v>37956</v>
      </c>
      <c r="G9" s="81"/>
      <c r="H9" s="81"/>
      <c r="I9" s="81"/>
      <c r="J9" s="81"/>
      <c r="K9" s="81"/>
      <c r="L9" s="80"/>
      <c r="M9" s="106"/>
      <c r="N9" s="110"/>
      <c r="O9" s="80"/>
    </row>
    <row r="10" spans="1:15" s="1" customFormat="1" ht="25.5" customHeight="1">
      <c r="A10" s="7" t="s">
        <v>57</v>
      </c>
      <c r="B10" s="7" t="s">
        <v>58</v>
      </c>
      <c r="C10" s="81">
        <v>2547388</v>
      </c>
      <c r="D10" s="81">
        <v>1229344</v>
      </c>
      <c r="E10" s="81">
        <v>1318044</v>
      </c>
      <c r="F10" s="81">
        <v>1318044</v>
      </c>
      <c r="G10" s="81"/>
      <c r="H10" s="81"/>
      <c r="I10" s="81"/>
      <c r="J10" s="81"/>
      <c r="K10" s="81"/>
      <c r="L10" s="80"/>
      <c r="M10" s="106"/>
      <c r="N10" s="110"/>
      <c r="O10" s="80"/>
    </row>
    <row r="11" spans="1:15" s="1" customFormat="1" ht="25.5" customHeight="1">
      <c r="A11" s="7" t="s">
        <v>59</v>
      </c>
      <c r="B11" s="7" t="s">
        <v>60</v>
      </c>
      <c r="C11" s="81">
        <v>2547388</v>
      </c>
      <c r="D11" s="81">
        <v>1229344</v>
      </c>
      <c r="E11" s="81">
        <v>1318044</v>
      </c>
      <c r="F11" s="81">
        <v>1318044</v>
      </c>
      <c r="G11" s="81"/>
      <c r="H11" s="81"/>
      <c r="I11" s="81"/>
      <c r="J11" s="81"/>
      <c r="K11" s="81"/>
      <c r="L11" s="80"/>
      <c r="M11" s="106"/>
      <c r="N11" s="110"/>
      <c r="O11" s="80"/>
    </row>
    <row r="12" spans="1:15" s="1" customFormat="1" ht="25.5" customHeight="1">
      <c r="A12" s="7" t="s">
        <v>61</v>
      </c>
      <c r="B12" s="7" t="s">
        <v>62</v>
      </c>
      <c r="C12" s="81">
        <v>2547388</v>
      </c>
      <c r="D12" s="81">
        <v>1229344</v>
      </c>
      <c r="E12" s="81">
        <v>1318044</v>
      </c>
      <c r="F12" s="81">
        <v>1318044</v>
      </c>
      <c r="G12" s="81"/>
      <c r="H12" s="81"/>
      <c r="I12" s="81"/>
      <c r="J12" s="81"/>
      <c r="K12" s="81"/>
      <c r="L12" s="80"/>
      <c r="M12" s="106"/>
      <c r="N12" s="110"/>
      <c r="O12" s="80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workbookViewId="0" topLeftCell="A1">
      <selection activeCell="F15" sqref="F15"/>
    </sheetView>
  </sheetViews>
  <sheetFormatPr defaultColWidth="9.140625" defaultRowHeight="12.75" customHeight="1"/>
  <cols>
    <col min="1" max="1" width="18.140625" style="1" customWidth="1"/>
    <col min="2" max="2" width="28.00390625" style="1" customWidth="1"/>
    <col min="3" max="4" width="16.8515625" style="1" customWidth="1"/>
    <col min="5" max="5" width="16.140625" style="1" customWidth="1"/>
    <col min="6" max="6" width="13.421875" style="1" customWidth="1"/>
    <col min="7" max="7" width="11.28125" style="1" customWidth="1"/>
    <col min="8" max="8" width="15.281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5" s="1" customFormat="1" ht="29.25" customHeight="1">
      <c r="A1" s="2" t="s">
        <v>63</v>
      </c>
      <c r="B1" s="2"/>
      <c r="C1" s="2"/>
      <c r="D1" s="2"/>
      <c r="E1" s="2"/>
      <c r="F1" s="2"/>
      <c r="G1" s="2"/>
      <c r="H1" s="2"/>
      <c r="I1" s="75"/>
      <c r="J1" s="75"/>
      <c r="K1" s="3"/>
      <c r="L1" s="3"/>
      <c r="M1" s="3"/>
      <c r="N1" s="3"/>
      <c r="O1" s="3"/>
    </row>
    <row r="2" spans="1:10" s="1" customFormat="1" ht="21" customHeight="1">
      <c r="A2" s="66" t="s">
        <v>8</v>
      </c>
      <c r="B2" s="67"/>
      <c r="C2" s="67"/>
      <c r="D2" s="67"/>
      <c r="E2" s="67"/>
      <c r="F2" s="67"/>
      <c r="G2" s="67"/>
      <c r="H2" s="76" t="s">
        <v>9</v>
      </c>
      <c r="I2" s="77"/>
      <c r="J2" s="77"/>
    </row>
    <row r="3" spans="1:10" s="1" customFormat="1" ht="21" customHeight="1">
      <c r="A3" s="5" t="s">
        <v>64</v>
      </c>
      <c r="B3" s="5"/>
      <c r="C3" s="102" t="s">
        <v>35</v>
      </c>
      <c r="D3" s="4" t="s">
        <v>65</v>
      </c>
      <c r="E3" s="5" t="s">
        <v>66</v>
      </c>
      <c r="F3" s="103" t="s">
        <v>67</v>
      </c>
      <c r="G3" s="104" t="s">
        <v>68</v>
      </c>
      <c r="H3" s="105" t="s">
        <v>69</v>
      </c>
      <c r="I3" s="77"/>
      <c r="J3" s="77"/>
    </row>
    <row r="4" spans="1:10" s="1" customFormat="1" ht="21" customHeight="1">
      <c r="A4" s="5" t="s">
        <v>70</v>
      </c>
      <c r="B4" s="5" t="s">
        <v>71</v>
      </c>
      <c r="C4" s="102"/>
      <c r="D4" s="4"/>
      <c r="E4" s="5"/>
      <c r="F4" s="103"/>
      <c r="G4" s="104"/>
      <c r="H4" s="105"/>
      <c r="I4" s="77"/>
      <c r="J4" s="77"/>
    </row>
    <row r="5" spans="1:10" s="1" customFormat="1" ht="21" customHeight="1">
      <c r="A5" s="6" t="s">
        <v>49</v>
      </c>
      <c r="B5" s="6" t="s">
        <v>49</v>
      </c>
      <c r="C5" s="6">
        <v>1</v>
      </c>
      <c r="D5" s="79">
        <f>C5+1</f>
        <v>2</v>
      </c>
      <c r="E5" s="79">
        <f>D5+1</f>
        <v>3</v>
      </c>
      <c r="F5" s="79">
        <f>E5+1</f>
        <v>4</v>
      </c>
      <c r="G5" s="79">
        <f>F5+1</f>
        <v>5</v>
      </c>
      <c r="H5" s="79">
        <f>G5+1</f>
        <v>6</v>
      </c>
      <c r="I5" s="77"/>
      <c r="J5" s="77"/>
    </row>
    <row r="6" spans="1:10" s="1" customFormat="1" ht="18.75" customHeight="1">
      <c r="A6" s="7" t="s">
        <v>50</v>
      </c>
      <c r="B6" s="7" t="s">
        <v>35</v>
      </c>
      <c r="C6" s="81">
        <v>2832455</v>
      </c>
      <c r="D6" s="81">
        <v>2832455</v>
      </c>
      <c r="E6" s="81"/>
      <c r="F6" s="81"/>
      <c r="G6" s="80"/>
      <c r="H6" s="106"/>
      <c r="I6" s="77"/>
      <c r="J6" s="77"/>
    </row>
    <row r="7" spans="1:8" s="1" customFormat="1" ht="18.75" customHeight="1">
      <c r="A7" s="7" t="s">
        <v>51</v>
      </c>
      <c r="B7" s="7" t="s">
        <v>52</v>
      </c>
      <c r="C7" s="81">
        <v>285067</v>
      </c>
      <c r="D7" s="81">
        <v>285067</v>
      </c>
      <c r="E7" s="81"/>
      <c r="F7" s="81"/>
      <c r="G7" s="80"/>
      <c r="H7" s="106"/>
    </row>
    <row r="8" spans="1:8" s="1" customFormat="1" ht="18.75" customHeight="1">
      <c r="A8" s="7" t="s">
        <v>53</v>
      </c>
      <c r="B8" s="7" t="s">
        <v>54</v>
      </c>
      <c r="C8" s="81">
        <v>285067</v>
      </c>
      <c r="D8" s="81">
        <v>285067</v>
      </c>
      <c r="E8" s="81"/>
      <c r="F8" s="81"/>
      <c r="G8" s="80"/>
      <c r="H8" s="106"/>
    </row>
    <row r="9" spans="1:8" s="1" customFormat="1" ht="18.75" customHeight="1">
      <c r="A9" s="7" t="s">
        <v>55</v>
      </c>
      <c r="B9" s="7" t="s">
        <v>56</v>
      </c>
      <c r="C9" s="81">
        <v>285067</v>
      </c>
      <c r="D9" s="81">
        <v>285067</v>
      </c>
      <c r="E9" s="81"/>
      <c r="F9" s="81"/>
      <c r="G9" s="80"/>
      <c r="H9" s="106"/>
    </row>
    <row r="10" spans="1:8" s="1" customFormat="1" ht="18.75" customHeight="1">
      <c r="A10" s="7" t="s">
        <v>57</v>
      </c>
      <c r="B10" s="7" t="s">
        <v>58</v>
      </c>
      <c r="C10" s="81">
        <v>2547388</v>
      </c>
      <c r="D10" s="81">
        <v>2547388</v>
      </c>
      <c r="E10" s="81"/>
      <c r="F10" s="81"/>
      <c r="G10" s="80"/>
      <c r="H10" s="106"/>
    </row>
    <row r="11" spans="1:8" s="1" customFormat="1" ht="18.75" customHeight="1">
      <c r="A11" s="7" t="s">
        <v>59</v>
      </c>
      <c r="B11" s="7" t="s">
        <v>60</v>
      </c>
      <c r="C11" s="81">
        <v>2547388</v>
      </c>
      <c r="D11" s="81">
        <v>2547388</v>
      </c>
      <c r="E11" s="81"/>
      <c r="F11" s="81"/>
      <c r="G11" s="80"/>
      <c r="H11" s="106"/>
    </row>
    <row r="12" spans="1:8" s="1" customFormat="1" ht="18.75" customHeight="1">
      <c r="A12" s="7" t="s">
        <v>61</v>
      </c>
      <c r="B12" s="7" t="s">
        <v>62</v>
      </c>
      <c r="C12" s="81">
        <v>2547388</v>
      </c>
      <c r="D12" s="81">
        <v>2547388</v>
      </c>
      <c r="E12" s="81"/>
      <c r="F12" s="81"/>
      <c r="G12" s="80"/>
      <c r="H12" s="106"/>
    </row>
    <row r="13" spans="1:10" s="1" customFormat="1" ht="21" customHeight="1">
      <c r="A13" s="77"/>
      <c r="B13" s="77"/>
      <c r="D13" s="77"/>
      <c r="E13" s="77"/>
      <c r="F13" s="77"/>
      <c r="G13" s="77"/>
      <c r="H13" s="77"/>
      <c r="I13" s="77"/>
      <c r="J13" s="77"/>
    </row>
    <row r="14" spans="1:10" s="1" customFormat="1" ht="21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s="1" customFormat="1" ht="21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s="1" customFormat="1" ht="21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" customFormat="1" ht="21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s="1" customFormat="1" ht="21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s="1" customFormat="1" ht="21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s="1" customFormat="1" ht="21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s="1" customFormat="1" ht="21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="1" customFormat="1" ht="21" customHeight="1"/>
    <row r="23" spans="1:10" s="1" customFormat="1" ht="21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130" zoomScaleSheetLayoutView="130" workbookViewId="0" topLeftCell="A1">
      <selection activeCell="C13" sqref="C13"/>
    </sheetView>
  </sheetViews>
  <sheetFormatPr defaultColWidth="9.140625" defaultRowHeight="12.75" customHeight="1"/>
  <cols>
    <col min="1" max="1" width="27.7109375" style="1" customWidth="1"/>
    <col min="2" max="2" width="15.8515625" style="1" customWidth="1"/>
    <col min="3" max="3" width="32.00390625" style="1" customWidth="1"/>
    <col min="4" max="4" width="16.281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15" s="1" customFormat="1" ht="29.25" customHeight="1">
      <c r="A1" s="2" t="s">
        <v>72</v>
      </c>
      <c r="B1" s="2"/>
      <c r="C1" s="2"/>
      <c r="D1" s="2"/>
      <c r="E1" s="2"/>
      <c r="F1" s="2"/>
      <c r="G1" s="90"/>
      <c r="H1" s="3"/>
      <c r="I1" s="3"/>
      <c r="J1" s="3"/>
      <c r="K1" s="3"/>
      <c r="L1" s="3"/>
      <c r="M1" s="3"/>
      <c r="N1" s="3"/>
      <c r="O1" s="3"/>
    </row>
    <row r="2" spans="1:7" s="1" customFormat="1" ht="17.25" customHeight="1">
      <c r="A2" s="66" t="s">
        <v>8</v>
      </c>
      <c r="B2" s="67"/>
      <c r="C2" s="67"/>
      <c r="D2" s="67"/>
      <c r="E2" s="67"/>
      <c r="F2" s="76" t="s">
        <v>9</v>
      </c>
      <c r="G2" s="77"/>
    </row>
    <row r="3" spans="1:7" s="1" customFormat="1" ht="17.25" customHeight="1">
      <c r="A3" s="5" t="s">
        <v>10</v>
      </c>
      <c r="B3" s="4"/>
      <c r="C3" s="5" t="s">
        <v>73</v>
      </c>
      <c r="D3" s="5"/>
      <c r="E3" s="5"/>
      <c r="F3" s="5"/>
      <c r="G3" s="77"/>
    </row>
    <row r="4" spans="1:7" s="1" customFormat="1" ht="17.25" customHeight="1">
      <c r="A4" s="5" t="s">
        <v>12</v>
      </c>
      <c r="B4" s="6" t="s">
        <v>13</v>
      </c>
      <c r="C4" s="78" t="s">
        <v>14</v>
      </c>
      <c r="D4" s="91" t="s">
        <v>35</v>
      </c>
      <c r="E4" s="78" t="s">
        <v>74</v>
      </c>
      <c r="F4" s="91" t="s">
        <v>75</v>
      </c>
      <c r="G4" s="77"/>
    </row>
    <row r="5" spans="1:7" s="1" customFormat="1" ht="17.25" customHeight="1">
      <c r="A5" s="92" t="s">
        <v>76</v>
      </c>
      <c r="B5" s="93">
        <v>1356000</v>
      </c>
      <c r="C5" s="94" t="s">
        <v>77</v>
      </c>
      <c r="D5" s="8">
        <f>'财拨总表（引用）'!B6</f>
        <v>1356000</v>
      </c>
      <c r="E5" s="8">
        <f>'财拨总表（引用）'!C6</f>
        <v>1356000</v>
      </c>
      <c r="F5" s="8">
        <f>'财拨总表（引用）'!D6</f>
        <v>0</v>
      </c>
      <c r="G5" s="77"/>
    </row>
    <row r="6" spans="1:7" s="1" customFormat="1" ht="17.25" customHeight="1">
      <c r="A6" s="92" t="s">
        <v>78</v>
      </c>
      <c r="B6" s="93">
        <v>1356000</v>
      </c>
      <c r="C6" s="95" t="str">
        <f>'财拨总表（引用）'!A7</f>
        <v>社会保障和就业支出</v>
      </c>
      <c r="D6" s="96">
        <f>'财拨总表（引用）'!B7</f>
        <v>37956</v>
      </c>
      <c r="E6" s="96">
        <f>'财拨总表（引用）'!C7</f>
        <v>37956</v>
      </c>
      <c r="F6" s="96">
        <f>'财拨总表（引用）'!D7</f>
        <v>0</v>
      </c>
      <c r="G6" s="77"/>
    </row>
    <row r="7" spans="1:7" s="1" customFormat="1" ht="17.25" customHeight="1">
      <c r="A7" s="92" t="s">
        <v>79</v>
      </c>
      <c r="B7" s="93"/>
      <c r="C7" s="95" t="str">
        <f>'财拨总表（引用）'!A8</f>
        <v>城乡社区支出</v>
      </c>
      <c r="D7" s="96">
        <f>'财拨总表（引用）'!B8</f>
        <v>1318044</v>
      </c>
      <c r="E7" s="96">
        <f>'财拨总表（引用）'!C8</f>
        <v>1318044</v>
      </c>
      <c r="F7" s="96">
        <f>'财拨总表（引用）'!D8</f>
        <v>0</v>
      </c>
      <c r="G7" s="77"/>
    </row>
    <row r="8" spans="1:7" s="1" customFormat="1" ht="17.25" customHeight="1">
      <c r="A8" s="92" t="s">
        <v>80</v>
      </c>
      <c r="B8" s="93"/>
      <c r="C8" s="95">
        <f>'财拨总表（引用）'!A9</f>
        <v>0</v>
      </c>
      <c r="D8" s="96">
        <f>'财拨总表（引用）'!B9</f>
        <v>0</v>
      </c>
      <c r="E8" s="96">
        <f>'财拨总表（引用）'!C9</f>
        <v>0</v>
      </c>
      <c r="F8" s="96">
        <f>'财拨总表（引用）'!D9</f>
        <v>0</v>
      </c>
      <c r="G8" s="77"/>
    </row>
    <row r="9" spans="1:7" s="1" customFormat="1" ht="17.25" customHeight="1">
      <c r="A9" s="92" t="s">
        <v>81</v>
      </c>
      <c r="B9" s="80"/>
      <c r="C9" s="95">
        <f>'财拨总表（引用）'!A10</f>
        <v>0</v>
      </c>
      <c r="D9" s="96">
        <f>'财拨总表（引用）'!B10</f>
        <v>0</v>
      </c>
      <c r="E9" s="96">
        <f>'财拨总表（引用）'!C10</f>
        <v>0</v>
      </c>
      <c r="F9" s="96">
        <f>'财拨总表（引用）'!D10</f>
        <v>0</v>
      </c>
      <c r="G9" s="77"/>
    </row>
    <row r="10" spans="1:7" s="1" customFormat="1" ht="17.25" customHeight="1">
      <c r="A10" s="97"/>
      <c r="B10" s="98"/>
      <c r="C10" s="99">
        <f>'财拨总表（引用）'!A11</f>
        <v>0</v>
      </c>
      <c r="D10" s="96">
        <f>'财拨总表（引用）'!B11</f>
        <v>0</v>
      </c>
      <c r="E10" s="96">
        <f>'财拨总表（引用）'!C11</f>
        <v>0</v>
      </c>
      <c r="F10" s="96">
        <f>'财拨总表（引用）'!D11</f>
        <v>0</v>
      </c>
      <c r="G10" s="77"/>
    </row>
    <row r="11" spans="1:7" s="1" customFormat="1" ht="19.5" customHeight="1">
      <c r="A11" s="97"/>
      <c r="B11" s="80"/>
      <c r="C11" s="99">
        <f>'财拨总表（引用）'!A48</f>
        <v>0</v>
      </c>
      <c r="D11" s="96">
        <f>'财拨总表（引用）'!B48</f>
        <v>0</v>
      </c>
      <c r="E11" s="96">
        <f>'财拨总表（引用）'!C48</f>
        <v>0</v>
      </c>
      <c r="F11" s="96">
        <f>'财拨总表（引用）'!D48</f>
        <v>0</v>
      </c>
      <c r="G11" s="77"/>
    </row>
    <row r="12" spans="1:7" s="1" customFormat="1" ht="17.25" customHeight="1">
      <c r="A12" s="97" t="s">
        <v>82</v>
      </c>
      <c r="B12" s="80"/>
      <c r="C12" s="96" t="s">
        <v>83</v>
      </c>
      <c r="D12" s="96"/>
      <c r="E12" s="96"/>
      <c r="F12" s="80"/>
      <c r="G12" s="77"/>
    </row>
    <row r="13" spans="1:7" s="1" customFormat="1" ht="17.25" customHeight="1">
      <c r="A13" s="67" t="s">
        <v>84</v>
      </c>
      <c r="B13" s="80"/>
      <c r="C13" s="96"/>
      <c r="D13" s="96"/>
      <c r="E13" s="96"/>
      <c r="F13" s="80"/>
      <c r="G13" s="77"/>
    </row>
    <row r="14" spans="1:7" s="1" customFormat="1" ht="17.25" customHeight="1">
      <c r="A14" s="97" t="s">
        <v>85</v>
      </c>
      <c r="B14" s="8"/>
      <c r="C14" s="96"/>
      <c r="D14" s="96"/>
      <c r="E14" s="96"/>
      <c r="F14" s="80"/>
      <c r="G14" s="77"/>
    </row>
    <row r="15" spans="1:7" s="1" customFormat="1" ht="17.25" customHeight="1">
      <c r="A15" s="97"/>
      <c r="B15" s="80"/>
      <c r="C15" s="96"/>
      <c r="D15" s="96"/>
      <c r="E15" s="96"/>
      <c r="F15" s="80"/>
      <c r="G15" s="77"/>
    </row>
    <row r="16" spans="1:7" s="1" customFormat="1" ht="17.25" customHeight="1">
      <c r="A16" s="97"/>
      <c r="B16" s="80"/>
      <c r="C16" s="96"/>
      <c r="D16" s="96"/>
      <c r="E16" s="96"/>
      <c r="F16" s="80"/>
      <c r="G16" s="77"/>
    </row>
    <row r="17" spans="1:7" s="1" customFormat="1" ht="17.25" customHeight="1">
      <c r="A17" s="100" t="s">
        <v>30</v>
      </c>
      <c r="B17" s="8">
        <f>B5</f>
        <v>1356000</v>
      </c>
      <c r="C17" s="100" t="s">
        <v>31</v>
      </c>
      <c r="D17" s="8">
        <f>'财拨总表（引用）'!B6</f>
        <v>1356000</v>
      </c>
      <c r="E17" s="8">
        <f>'财拨总表（引用）'!C6</f>
        <v>1356000</v>
      </c>
      <c r="F17" s="8">
        <f>'财拨总表（引用）'!D6</f>
        <v>0</v>
      </c>
      <c r="G17" s="77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2"/>
    </row>
    <row r="44" s="1" customFormat="1" ht="15">
      <c r="AD44" s="12"/>
    </row>
    <row r="45" spans="31:32" s="1" customFormat="1" ht="15">
      <c r="AE45" s="12"/>
      <c r="AF45" s="12"/>
    </row>
    <row r="46" spans="32:33" s="1" customFormat="1" ht="15">
      <c r="AF46" s="12"/>
      <c r="AG46" s="12"/>
    </row>
    <row r="47" s="1" customFormat="1" ht="15">
      <c r="AG47" s="101" t="s">
        <v>86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2"/>
    </row>
    <row r="85" spans="23:26" s="1" customFormat="1" ht="15">
      <c r="W85" s="12"/>
      <c r="X85" s="12"/>
      <c r="Y85" s="12"/>
      <c r="Z85" s="101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view="pageBreakPreview" zoomScale="60" workbookViewId="0" topLeftCell="A1">
      <selection activeCell="B23" sqref="B23"/>
    </sheetView>
  </sheetViews>
  <sheetFormatPr defaultColWidth="9.140625" defaultRowHeight="12.75" customHeight="1"/>
  <cols>
    <col min="1" max="1" width="22.421875" style="1" customWidth="1"/>
    <col min="2" max="2" width="33.140625" style="1" customWidth="1"/>
    <col min="3" max="5" width="25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15" s="1" customFormat="1" ht="29.25" customHeight="1">
      <c r="A1" s="2" t="s">
        <v>87</v>
      </c>
      <c r="B1" s="2"/>
      <c r="C1" s="2"/>
      <c r="D1" s="2"/>
      <c r="E1" s="2"/>
      <c r="F1" s="75"/>
      <c r="G1" s="75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66" t="s">
        <v>8</v>
      </c>
      <c r="B2" s="67"/>
      <c r="C2" s="67"/>
      <c r="D2" s="67"/>
      <c r="E2" s="76" t="s">
        <v>9</v>
      </c>
      <c r="F2" s="77"/>
      <c r="G2" s="77"/>
    </row>
    <row r="3" spans="1:7" s="1" customFormat="1" ht="17.25" customHeight="1">
      <c r="A3" s="5" t="s">
        <v>64</v>
      </c>
      <c r="B3" s="5"/>
      <c r="C3" s="5" t="s">
        <v>13</v>
      </c>
      <c r="D3" s="5"/>
      <c r="E3" s="5"/>
      <c r="F3" s="77"/>
      <c r="G3" s="77"/>
    </row>
    <row r="4" spans="1:7" s="1" customFormat="1" ht="21" customHeight="1">
      <c r="A4" s="5" t="s">
        <v>70</v>
      </c>
      <c r="B4" s="5" t="s">
        <v>71</v>
      </c>
      <c r="C4" s="5" t="s">
        <v>35</v>
      </c>
      <c r="D4" s="5" t="s">
        <v>65</v>
      </c>
      <c r="E4" s="5" t="s">
        <v>66</v>
      </c>
      <c r="F4" s="77"/>
      <c r="G4" s="77"/>
    </row>
    <row r="5" spans="1:7" s="1" customFormat="1" ht="21" customHeight="1">
      <c r="A5" s="6" t="s">
        <v>49</v>
      </c>
      <c r="B5" s="6" t="s">
        <v>49</v>
      </c>
      <c r="C5" s="79">
        <v>1</v>
      </c>
      <c r="D5" s="79">
        <f>C5+1</f>
        <v>2</v>
      </c>
      <c r="E5" s="79">
        <f>D5+1</f>
        <v>3</v>
      </c>
      <c r="F5" s="77"/>
      <c r="G5" s="77"/>
    </row>
    <row r="6" spans="1:7" s="1" customFormat="1" ht="18.75" customHeight="1">
      <c r="A6" s="7" t="s">
        <v>50</v>
      </c>
      <c r="B6" s="7" t="s">
        <v>35</v>
      </c>
      <c r="C6" s="81">
        <v>1356000</v>
      </c>
      <c r="D6" s="81">
        <v>1356000</v>
      </c>
      <c r="E6" s="80"/>
      <c r="F6" s="77"/>
      <c r="G6" s="77"/>
    </row>
    <row r="7" spans="1:5" s="1" customFormat="1" ht="18.75" customHeight="1">
      <c r="A7" s="7" t="s">
        <v>51</v>
      </c>
      <c r="B7" s="7" t="s">
        <v>52</v>
      </c>
      <c r="C7" s="81">
        <v>37956</v>
      </c>
      <c r="D7" s="81">
        <v>37956</v>
      </c>
      <c r="E7" s="80"/>
    </row>
    <row r="8" spans="1:5" s="1" customFormat="1" ht="18.75" customHeight="1">
      <c r="A8" s="7" t="s">
        <v>53</v>
      </c>
      <c r="B8" s="7" t="s">
        <v>54</v>
      </c>
      <c r="C8" s="81">
        <v>37956</v>
      </c>
      <c r="D8" s="81">
        <v>37956</v>
      </c>
      <c r="E8" s="80"/>
    </row>
    <row r="9" spans="1:5" s="1" customFormat="1" ht="18.75" customHeight="1">
      <c r="A9" s="7" t="s">
        <v>55</v>
      </c>
      <c r="B9" s="7" t="s">
        <v>56</v>
      </c>
      <c r="C9" s="81">
        <v>37956</v>
      </c>
      <c r="D9" s="81">
        <v>37956</v>
      </c>
      <c r="E9" s="80"/>
    </row>
    <row r="10" spans="1:5" s="1" customFormat="1" ht="18.75" customHeight="1">
      <c r="A10" s="7" t="s">
        <v>57</v>
      </c>
      <c r="B10" s="7" t="s">
        <v>58</v>
      </c>
      <c r="C10" s="81">
        <v>1318044</v>
      </c>
      <c r="D10" s="81">
        <v>1318044</v>
      </c>
      <c r="E10" s="80"/>
    </row>
    <row r="11" spans="1:5" s="1" customFormat="1" ht="18.75" customHeight="1">
      <c r="A11" s="7" t="s">
        <v>59</v>
      </c>
      <c r="B11" s="7" t="s">
        <v>60</v>
      </c>
      <c r="C11" s="81">
        <v>1318044</v>
      </c>
      <c r="D11" s="81">
        <v>1318044</v>
      </c>
      <c r="E11" s="80"/>
    </row>
    <row r="12" spans="1:5" s="1" customFormat="1" ht="18.75" customHeight="1">
      <c r="A12" s="7" t="s">
        <v>61</v>
      </c>
      <c r="B12" s="7" t="s">
        <v>62</v>
      </c>
      <c r="C12" s="81">
        <v>1318044</v>
      </c>
      <c r="D12" s="81">
        <v>1318044</v>
      </c>
      <c r="E12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view="pageBreakPreview" zoomScale="60" workbookViewId="0" topLeftCell="A1">
      <selection activeCell="C12" sqref="C12"/>
    </sheetView>
  </sheetViews>
  <sheetFormatPr defaultColWidth="9.140625" defaultRowHeight="12.75" customHeight="1"/>
  <cols>
    <col min="1" max="1" width="14.8515625" style="1" customWidth="1"/>
    <col min="2" max="2" width="38.00390625" style="1" customWidth="1"/>
    <col min="3" max="4" width="26.0039062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88</v>
      </c>
      <c r="B1" s="2"/>
      <c r="C1" s="2"/>
      <c r="D1" s="2"/>
      <c r="E1" s="2"/>
      <c r="F1" s="75"/>
      <c r="G1" s="75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66" t="s">
        <v>8</v>
      </c>
      <c r="B2" s="67"/>
      <c r="C2" s="67"/>
      <c r="D2" s="67"/>
      <c r="E2" s="76" t="s">
        <v>9</v>
      </c>
      <c r="F2" s="77"/>
      <c r="G2" s="77"/>
    </row>
    <row r="3" spans="1:7" s="1" customFormat="1" ht="17.25" customHeight="1">
      <c r="A3" s="5" t="s">
        <v>89</v>
      </c>
      <c r="B3" s="5"/>
      <c r="C3" s="5" t="s">
        <v>65</v>
      </c>
      <c r="D3" s="5"/>
      <c r="E3" s="5"/>
      <c r="F3" s="77"/>
      <c r="G3" s="77"/>
    </row>
    <row r="4" spans="1:7" s="1" customFormat="1" ht="21" customHeight="1">
      <c r="A4" s="5" t="s">
        <v>70</v>
      </c>
      <c r="B4" s="4" t="s">
        <v>71</v>
      </c>
      <c r="C4" s="78" t="s">
        <v>35</v>
      </c>
      <c r="D4" s="78" t="s">
        <v>90</v>
      </c>
      <c r="E4" s="78" t="s">
        <v>91</v>
      </c>
      <c r="F4" s="77"/>
      <c r="G4" s="77"/>
    </row>
    <row r="5" spans="1:7" s="1" customFormat="1" ht="21" customHeight="1">
      <c r="A5" s="6" t="s">
        <v>49</v>
      </c>
      <c r="B5" s="6" t="s">
        <v>49</v>
      </c>
      <c r="C5" s="79">
        <v>1</v>
      </c>
      <c r="D5" s="79">
        <f>C5+1</f>
        <v>2</v>
      </c>
      <c r="E5" s="79">
        <f>D5+1</f>
        <v>3</v>
      </c>
      <c r="F5" s="77"/>
      <c r="G5" s="77"/>
    </row>
    <row r="6" spans="1:8" s="1" customFormat="1" ht="18.75" customHeight="1">
      <c r="A6" s="7" t="s">
        <v>50</v>
      </c>
      <c r="B6" s="7" t="s">
        <v>50</v>
      </c>
      <c r="C6" s="81">
        <v>1356000</v>
      </c>
      <c r="D6" s="81">
        <v>1215000</v>
      </c>
      <c r="E6" s="80">
        <v>141000</v>
      </c>
      <c r="F6" s="89"/>
      <c r="G6" s="89"/>
      <c r="H6" s="12"/>
    </row>
    <row r="7" spans="1:5" s="1" customFormat="1" ht="18.75" customHeight="1">
      <c r="A7" s="7" t="s">
        <v>92</v>
      </c>
      <c r="B7" s="7" t="s">
        <v>93</v>
      </c>
      <c r="C7" s="81">
        <v>1177044</v>
      </c>
      <c r="D7" s="81">
        <v>1177044</v>
      </c>
      <c r="E7" s="80"/>
    </row>
    <row r="8" spans="1:5" s="1" customFormat="1" ht="18.75" customHeight="1">
      <c r="A8" s="7" t="s">
        <v>94</v>
      </c>
      <c r="B8" s="7" t="s">
        <v>95</v>
      </c>
      <c r="C8" s="81">
        <v>533592</v>
      </c>
      <c r="D8" s="81">
        <v>533592</v>
      </c>
      <c r="E8" s="80"/>
    </row>
    <row r="9" spans="1:5" s="1" customFormat="1" ht="18.75" customHeight="1">
      <c r="A9" s="7" t="s">
        <v>96</v>
      </c>
      <c r="B9" s="7" t="s">
        <v>97</v>
      </c>
      <c r="C9" s="81">
        <v>263604</v>
      </c>
      <c r="D9" s="81">
        <v>263604</v>
      </c>
      <c r="E9" s="80"/>
    </row>
    <row r="10" spans="1:5" s="1" customFormat="1" ht="18.75" customHeight="1">
      <c r="A10" s="7" t="s">
        <v>98</v>
      </c>
      <c r="B10" s="7" t="s">
        <v>99</v>
      </c>
      <c r="C10" s="81">
        <v>44466</v>
      </c>
      <c r="D10" s="81">
        <v>44466</v>
      </c>
      <c r="E10" s="80"/>
    </row>
    <row r="11" spans="1:5" s="1" customFormat="1" ht="18.75" customHeight="1">
      <c r="A11" s="7" t="s">
        <v>100</v>
      </c>
      <c r="B11" s="7" t="s">
        <v>101</v>
      </c>
      <c r="C11" s="81">
        <v>144912</v>
      </c>
      <c r="D11" s="81">
        <v>144912</v>
      </c>
      <c r="E11" s="80"/>
    </row>
    <row r="12" spans="1:5" s="1" customFormat="1" ht="18.75" customHeight="1">
      <c r="A12" s="7" t="s">
        <v>102</v>
      </c>
      <c r="B12" s="7" t="s">
        <v>103</v>
      </c>
      <c r="C12" s="81">
        <v>36360</v>
      </c>
      <c r="D12" s="81">
        <v>36360</v>
      </c>
      <c r="E12" s="80"/>
    </row>
    <row r="13" spans="1:5" s="1" customFormat="1" ht="18.75" customHeight="1">
      <c r="A13" s="7" t="s">
        <v>104</v>
      </c>
      <c r="B13" s="7" t="s">
        <v>105</v>
      </c>
      <c r="C13" s="81">
        <v>5178</v>
      </c>
      <c r="D13" s="81">
        <v>5178</v>
      </c>
      <c r="E13" s="80"/>
    </row>
    <row r="14" spans="1:5" s="1" customFormat="1" ht="18.75" customHeight="1">
      <c r="A14" s="7" t="s">
        <v>106</v>
      </c>
      <c r="B14" s="7" t="s">
        <v>107</v>
      </c>
      <c r="C14" s="81">
        <v>103332</v>
      </c>
      <c r="D14" s="81">
        <v>103332</v>
      </c>
      <c r="E14" s="80"/>
    </row>
    <row r="15" spans="1:5" s="1" customFormat="1" ht="18.75" customHeight="1">
      <c r="A15" s="7" t="s">
        <v>108</v>
      </c>
      <c r="B15" s="7" t="s">
        <v>109</v>
      </c>
      <c r="C15" s="81">
        <v>45600</v>
      </c>
      <c r="D15" s="81">
        <v>45600</v>
      </c>
      <c r="E15" s="80"/>
    </row>
    <row r="16" spans="1:5" s="1" customFormat="1" ht="18.75" customHeight="1">
      <c r="A16" s="7" t="s">
        <v>110</v>
      </c>
      <c r="B16" s="7" t="s">
        <v>111</v>
      </c>
      <c r="C16" s="81">
        <v>141000</v>
      </c>
      <c r="D16" s="81"/>
      <c r="E16" s="80">
        <v>141000</v>
      </c>
    </row>
    <row r="17" spans="1:5" s="1" customFormat="1" ht="18.75" customHeight="1">
      <c r="A17" s="7" t="s">
        <v>112</v>
      </c>
      <c r="B17" s="7" t="s">
        <v>113</v>
      </c>
      <c r="C17" s="81">
        <v>96000</v>
      </c>
      <c r="D17" s="81"/>
      <c r="E17" s="80">
        <v>96000</v>
      </c>
    </row>
    <row r="18" spans="1:5" s="1" customFormat="1" ht="18.75" customHeight="1">
      <c r="A18" s="7" t="s">
        <v>114</v>
      </c>
      <c r="B18" s="7" t="s">
        <v>115</v>
      </c>
      <c r="C18" s="81">
        <v>45000</v>
      </c>
      <c r="D18" s="81"/>
      <c r="E18" s="80">
        <v>45000</v>
      </c>
    </row>
    <row r="19" spans="1:5" s="1" customFormat="1" ht="18.75" customHeight="1">
      <c r="A19" s="7" t="s">
        <v>116</v>
      </c>
      <c r="B19" s="7" t="s">
        <v>117</v>
      </c>
      <c r="C19" s="81">
        <v>37956</v>
      </c>
      <c r="D19" s="81">
        <v>37956</v>
      </c>
      <c r="E19" s="80"/>
    </row>
    <row r="20" spans="1:5" s="1" customFormat="1" ht="18.75" customHeight="1">
      <c r="A20" s="7" t="s">
        <v>118</v>
      </c>
      <c r="B20" s="7" t="s">
        <v>119</v>
      </c>
      <c r="C20" s="81">
        <v>18168</v>
      </c>
      <c r="D20" s="81">
        <v>18168</v>
      </c>
      <c r="E20" s="80"/>
    </row>
    <row r="21" spans="1:5" s="1" customFormat="1" ht="18.75" customHeight="1">
      <c r="A21" s="7" t="s">
        <v>120</v>
      </c>
      <c r="B21" s="7" t="s">
        <v>121</v>
      </c>
      <c r="C21" s="81">
        <v>10188</v>
      </c>
      <c r="D21" s="81">
        <v>10188</v>
      </c>
      <c r="E21" s="80"/>
    </row>
    <row r="22" spans="1:5" s="1" customFormat="1" ht="18.75" customHeight="1">
      <c r="A22" s="7" t="s">
        <v>122</v>
      </c>
      <c r="B22" s="7" t="s">
        <v>123</v>
      </c>
      <c r="C22" s="81">
        <v>9600</v>
      </c>
      <c r="D22" s="81">
        <v>9600</v>
      </c>
      <c r="E22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="60" workbookViewId="0" topLeftCell="A1">
      <selection activeCell="K40" sqref="K40"/>
    </sheetView>
  </sheetViews>
  <sheetFormatPr defaultColWidth="9.140625" defaultRowHeight="12.75" customHeight="1"/>
  <cols>
    <col min="1" max="1" width="20.421875" style="1" customWidth="1"/>
    <col min="2" max="2" width="18.8515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15" s="1" customFormat="1" ht="30" customHeight="1">
      <c r="A1" s="2" t="s">
        <v>124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7" s="1" customFormat="1" ht="18" customHeight="1">
      <c r="A2" s="82" t="s">
        <v>8</v>
      </c>
      <c r="B2" s="82"/>
      <c r="C2" s="82"/>
      <c r="D2" s="83"/>
      <c r="E2" s="83"/>
      <c r="F2" s="83"/>
      <c r="G2" s="76" t="s">
        <v>9</v>
      </c>
    </row>
    <row r="3" spans="1:7" s="1" customFormat="1" ht="31.5" customHeight="1">
      <c r="A3" s="6" t="s">
        <v>125</v>
      </c>
      <c r="B3" s="6" t="s">
        <v>126</v>
      </c>
      <c r="C3" s="6" t="s">
        <v>35</v>
      </c>
      <c r="D3" s="84" t="s">
        <v>127</v>
      </c>
      <c r="E3" s="6" t="s">
        <v>128</v>
      </c>
      <c r="F3" s="85" t="s">
        <v>129</v>
      </c>
      <c r="G3" s="6" t="s">
        <v>130</v>
      </c>
    </row>
    <row r="4" spans="1:7" s="1" customFormat="1" ht="21.75" customHeight="1">
      <c r="A4" s="86" t="s">
        <v>49</v>
      </c>
      <c r="B4" s="86" t="s">
        <v>49</v>
      </c>
      <c r="C4" s="87">
        <v>1</v>
      </c>
      <c r="D4" s="88">
        <f>C4+1</f>
        <v>2</v>
      </c>
      <c r="E4" s="88">
        <f>D4+1</f>
        <v>3</v>
      </c>
      <c r="F4" s="88">
        <f>E4+1</f>
        <v>4</v>
      </c>
      <c r="G4" s="88">
        <f>F4+1</f>
        <v>5</v>
      </c>
    </row>
    <row r="5" spans="1:7" s="1" customFormat="1" ht="22.5" customHeight="1">
      <c r="A5" s="7" t="s">
        <v>50</v>
      </c>
      <c r="B5" s="7" t="s">
        <v>50</v>
      </c>
      <c r="C5" s="81">
        <v>102000</v>
      </c>
      <c r="D5" s="81"/>
      <c r="E5" s="81">
        <v>102000</v>
      </c>
      <c r="F5" s="80"/>
      <c r="G5" s="80"/>
    </row>
    <row r="6" spans="1:7" s="1" customFormat="1" ht="22.5" customHeight="1">
      <c r="A6" s="7" t="s">
        <v>131</v>
      </c>
      <c r="B6" s="7" t="s">
        <v>132</v>
      </c>
      <c r="C6" s="81">
        <v>102000</v>
      </c>
      <c r="D6" s="81"/>
      <c r="E6" s="81">
        <v>102000</v>
      </c>
      <c r="F6" s="80"/>
      <c r="G6" s="80"/>
    </row>
    <row r="7" spans="1:7" s="1" customFormat="1" ht="15">
      <c r="A7" s="12"/>
      <c r="B7" s="12"/>
      <c r="C7" s="12"/>
      <c r="D7" s="12"/>
      <c r="E7" s="12"/>
      <c r="F7" s="12"/>
      <c r="G7" s="12"/>
    </row>
    <row r="8" spans="1:8" s="1" customFormat="1" ht="15">
      <c r="A8" s="12"/>
      <c r="B8" s="12"/>
      <c r="C8" s="12"/>
      <c r="D8" s="12"/>
      <c r="E8" s="12"/>
      <c r="F8" s="12"/>
      <c r="G8" s="12"/>
      <c r="H8" s="12"/>
    </row>
    <row r="9" spans="1:7" s="1" customFormat="1" ht="15">
      <c r="A9" s="12"/>
      <c r="B9" s="12"/>
      <c r="C9" s="12"/>
      <c r="D9" s="12"/>
      <c r="E9" s="12"/>
      <c r="F9" s="12"/>
      <c r="G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5:7" s="1" customFormat="1" ht="15">
      <c r="E15" s="12"/>
      <c r="F15" s="12"/>
      <c r="G15" s="12"/>
    </row>
    <row r="16" spans="4:6" s="1" customFormat="1" ht="15">
      <c r="D16" s="12"/>
      <c r="E16" s="12"/>
      <c r="F16" s="12"/>
    </row>
    <row r="17" spans="2:6" s="1" customFormat="1" ht="15">
      <c r="B17" s="12"/>
      <c r="C17" s="12"/>
      <c r="D17" s="12"/>
      <c r="F17" s="12"/>
    </row>
    <row r="18" spans="3:7" s="1" customFormat="1" ht="15">
      <c r="C18" s="12"/>
      <c r="E18" s="12"/>
      <c r="G18" s="12"/>
    </row>
    <row r="19" spans="3:7" s="1" customFormat="1" ht="15">
      <c r="C19" s="12"/>
      <c r="G19" s="12"/>
    </row>
    <row r="20" spans="5:7" s="1" customFormat="1" ht="15">
      <c r="E20" s="12"/>
      <c r="G20" s="12"/>
    </row>
    <row r="21" s="1" customFormat="1" ht="15"/>
    <row r="22" s="1" customFormat="1" ht="15"/>
    <row r="23" s="1" customFormat="1" ht="15"/>
    <row r="24" s="1" customFormat="1" ht="1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7"/>
  <sheetViews>
    <sheetView showGridLines="0" showZeros="0" view="pageBreakPreview" zoomScale="60" workbookViewId="0" topLeftCell="A1">
      <selection activeCell="D30" sqref="D30"/>
    </sheetView>
  </sheetViews>
  <sheetFormatPr defaultColWidth="9.140625" defaultRowHeight="12.75" customHeight="1"/>
  <cols>
    <col min="1" max="1" width="16.7109375" style="1" customWidth="1"/>
    <col min="2" max="2" width="23.7109375" style="1" customWidth="1"/>
    <col min="3" max="4" width="28.00390625" style="1" customWidth="1"/>
    <col min="5" max="5" width="34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4:5" ht="45" customHeight="1">
      <c r="D1" s="73" t="s">
        <v>133</v>
      </c>
      <c r="E1" s="74"/>
    </row>
    <row r="2" spans="1:15" s="1" customFormat="1" ht="29.25" customHeight="1">
      <c r="A2" s="2" t="s">
        <v>134</v>
      </c>
      <c r="B2" s="2"/>
      <c r="C2" s="2"/>
      <c r="D2" s="2"/>
      <c r="E2" s="2"/>
      <c r="F2" s="75"/>
      <c r="G2" s="75"/>
      <c r="H2" s="3"/>
      <c r="I2" s="3"/>
      <c r="J2" s="3"/>
      <c r="K2" s="3"/>
      <c r="L2" s="3"/>
      <c r="M2" s="3"/>
      <c r="N2" s="3"/>
      <c r="O2" s="3"/>
    </row>
    <row r="3" spans="1:7" s="1" customFormat="1" ht="21" customHeight="1">
      <c r="A3" s="66" t="s">
        <v>8</v>
      </c>
      <c r="B3" s="67"/>
      <c r="C3" s="67"/>
      <c r="D3" s="67"/>
      <c r="E3" s="76" t="s">
        <v>9</v>
      </c>
      <c r="F3" s="77"/>
      <c r="G3" s="77"/>
    </row>
    <row r="4" spans="1:7" s="1" customFormat="1" ht="17.25" customHeight="1">
      <c r="A4" s="5" t="s">
        <v>64</v>
      </c>
      <c r="B4" s="5"/>
      <c r="C4" s="5" t="s">
        <v>13</v>
      </c>
      <c r="D4" s="5"/>
      <c r="E4" s="5"/>
      <c r="F4" s="77"/>
      <c r="G4" s="77"/>
    </row>
    <row r="5" spans="1:7" s="1" customFormat="1" ht="21" customHeight="1">
      <c r="A5" s="5" t="s">
        <v>70</v>
      </c>
      <c r="B5" s="4" t="s">
        <v>71</v>
      </c>
      <c r="C5" s="78" t="s">
        <v>35</v>
      </c>
      <c r="D5" s="78" t="s">
        <v>65</v>
      </c>
      <c r="E5" s="78" t="s">
        <v>66</v>
      </c>
      <c r="F5" s="77"/>
      <c r="G5" s="77"/>
    </row>
    <row r="6" spans="1:8" s="1" customFormat="1" ht="21" customHeight="1">
      <c r="A6" s="6" t="s">
        <v>49</v>
      </c>
      <c r="B6" s="6" t="s">
        <v>49</v>
      </c>
      <c r="C6" s="79">
        <v>1</v>
      </c>
      <c r="D6" s="79">
        <f>C6+1</f>
        <v>2</v>
      </c>
      <c r="E6" s="79">
        <f>D6+1</f>
        <v>3</v>
      </c>
      <c r="F6" s="77"/>
      <c r="G6" s="77"/>
      <c r="H6" s="12"/>
    </row>
    <row r="7" spans="1:7" s="1" customFormat="1" ht="18.75" customHeight="1">
      <c r="A7" s="7"/>
      <c r="B7" s="7"/>
      <c r="C7" s="80"/>
      <c r="D7" s="81"/>
      <c r="E7" s="80"/>
      <c r="F7" s="77"/>
      <c r="G7" s="7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</cp:lastModifiedBy>
  <dcterms:created xsi:type="dcterms:W3CDTF">2021-03-15T00:36:51Z</dcterms:created>
  <dcterms:modified xsi:type="dcterms:W3CDTF">2022-04-08T01:39:54Z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7A2697AB1F424391AEA481443751AEC0</vt:lpwstr>
  </property>
</Properties>
</file>