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2"/>
  </bookViews>
  <sheets>
    <sheet name="整体自评表（评分）" sheetId="3" state="hidden" r:id="rId1"/>
    <sheet name="自评汇总表" sheetId="6" r:id="rId2"/>
    <sheet name="整体自评表（不评分）" sheetId="9" r:id="rId3"/>
  </sheets>
  <calcPr calcId="144525"/>
</workbook>
</file>

<file path=xl/sharedStrings.xml><?xml version="1.0" encoding="utf-8"?>
<sst xmlns="http://schemas.openxmlformats.org/spreadsheetml/2006/main" count="172" uniqueCount="118">
  <si>
    <t>附件3：</t>
  </si>
  <si>
    <t>部门（单位）整体支出绩效自评表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</si>
  <si>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年度）</t>
    </r>
  </si>
  <si>
    <t>部门（单位）名称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</si>
  <si>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</si>
  <si>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</si>
  <si>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</si>
  <si>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</si>
  <si>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</si>
  <si>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
(10分）</t>
  </si>
  <si>
    <t>执行率（B/A)</t>
  </si>
  <si>
    <t>得分</t>
  </si>
  <si>
    <t>其中：
  财政拨款</t>
  </si>
  <si>
    <t>任务1</t>
  </si>
  <si>
    <t>任务2</t>
  </si>
  <si>
    <t>任务3</t>
  </si>
  <si>
    <t>……</t>
  </si>
  <si>
    <t>金额合计</t>
  </si>
  <si>
    <t>年度
总体
目标
完成
情况</t>
  </si>
  <si>
    <t>年初设定目标</t>
  </si>
  <si>
    <t>年度总体目标完成情况综述</t>
  </si>
  <si>
    <t xml:space="preserve"> 目标1：
 目标2：
 目标3：
 ……</t>
  </si>
  <si>
    <t xml:space="preserve"> 目标1完成情况：
 目标2完成情况：
 目标3完成情况：
 ……</t>
  </si>
  <si>
    <t>年
度
绩
效
指
标
完
成
情
况</t>
  </si>
  <si>
    <t>一级指标</t>
  </si>
  <si>
    <t>二级指标</t>
  </si>
  <si>
    <t>三级指标</t>
  </si>
  <si>
    <t>分值</t>
  </si>
  <si>
    <t>年度指标值</t>
  </si>
  <si>
    <t>全年实际值</t>
  </si>
  <si>
    <t>评价得分说明</t>
  </si>
  <si>
    <t>产
出
指
标
（50分）</t>
  </si>
  <si>
    <t>数量指标</t>
  </si>
  <si>
    <t>质量指标</t>
  </si>
  <si>
    <t>时效指标</t>
  </si>
  <si>
    <t>成本指标</t>
  </si>
  <si>
    <t>效
益
指
标
（30分）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</si>
  <si>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</si>
  <si>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</si>
  <si>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</si>
  <si>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</si>
  <si>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</si>
  <si>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</si>
  <si>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总分</t>
  </si>
  <si>
    <t>附件1</t>
  </si>
  <si>
    <t>2021年度部门整体支出绩效自评情况汇总表</t>
  </si>
  <si>
    <t>序号</t>
  </si>
  <si>
    <r>
      <rPr>
        <b/>
        <sz val="11"/>
        <color theme="1"/>
        <rFont val="宋体"/>
        <charset val="134"/>
      </rPr>
      <t>预算部门名称</t>
    </r>
    <r>
      <rPr>
        <b/>
        <vertAlign val="superscript"/>
        <sz val="11"/>
        <color indexed="8"/>
        <rFont val="宋体"/>
        <charset val="134"/>
      </rPr>
      <t>1</t>
    </r>
  </si>
  <si>
    <r>
      <rPr>
        <b/>
        <sz val="11"/>
        <rFont val="宋体"/>
        <charset val="134"/>
      </rPr>
      <t>2021年度预算安排情况</t>
    </r>
    <r>
      <rPr>
        <b/>
        <vertAlign val="superscript"/>
        <sz val="11"/>
        <rFont val="宋体"/>
        <charset val="134"/>
      </rPr>
      <t>2</t>
    </r>
    <r>
      <rPr>
        <b/>
        <sz val="11"/>
        <rFont val="宋体"/>
        <charset val="134"/>
      </rPr>
      <t>（万元）</t>
    </r>
  </si>
  <si>
    <t>绩效自评情况</t>
  </si>
  <si>
    <t>财政对口科室填写</t>
  </si>
  <si>
    <t>A
小计
（①+②）</t>
  </si>
  <si>
    <t>①
本级分配金额</t>
  </si>
  <si>
    <t>②
上级补助金额</t>
  </si>
  <si>
    <r>
      <rPr>
        <b/>
        <sz val="11"/>
        <color theme="1"/>
        <rFont val="宋体"/>
        <charset val="134"/>
      </rPr>
      <t>B
预算执行金额</t>
    </r>
    <r>
      <rPr>
        <b/>
        <vertAlign val="superscript"/>
        <sz val="11"/>
        <color indexed="8"/>
        <rFont val="宋体"/>
        <charset val="134"/>
      </rPr>
      <t>3</t>
    </r>
    <r>
      <rPr>
        <b/>
        <sz val="11"/>
        <color theme="1"/>
        <rFont val="宋体"/>
        <charset val="134"/>
      </rPr>
      <t xml:space="preserve">
（万元）</t>
    </r>
  </si>
  <si>
    <t>预算执行率
（B/A)</t>
  </si>
  <si>
    <t>绩效自评
得分</t>
  </si>
  <si>
    <t>是否报送
部门整体支出
自评报告
（是/否）</t>
  </si>
  <si>
    <t>是否报送
部门整体支出
自评评分表
（是/否）</t>
  </si>
  <si>
    <t>全南县退役军人事务局</t>
  </si>
  <si>
    <t>是</t>
  </si>
  <si>
    <t>合计</t>
  </si>
  <si>
    <t>填表说明：
1.预算部门名称：填写一级预算单位名称；
2.预算安排情况：以部门决算总表上的收入预算调整数为准；
3.预算执行金额：填写截至2020年12月31日预算执行金额；
4.表中灰色部分自动生成。</t>
  </si>
  <si>
    <t>（ 2021 年度）</t>
  </si>
  <si>
    <t>按时发放在职人员工资福利、退役军人服务专干工资及对个人和家庭的补助</t>
  </si>
  <si>
    <t>保证局机关行政运行日常支出</t>
  </si>
  <si>
    <t>按时发放全县920余名优抚对象优待抚恤金、生活补助、慰问金等</t>
  </si>
  <si>
    <t>目标1：及时发放退役军人优抚对象补助经费、退役安置补助经费、医疗补助经费、义务兵家庭优待金等；
目标2：扎实推进退役军人服务保障体系建设；
目标3：做好问题排查、矛盾调处等工作，稳定涉军群体，促进社会和谐发展；                                
目标4：创建“全省深入推行‘尊崇工作法’示范单位”
目标5：积极全面完成县委、县政府下达的招商引资、争资争项、精准扶贫等中心工作任务</t>
  </si>
  <si>
    <t xml:space="preserve"> 目标完成情况： 目标完成情况：2021年共发放优待抚恤金、生活补助、医疗补助、慰问金等1163.71万元；在清明、全国两会、建党100周年、“八一”、“9·30”烈士纪念日等重点时期，全县涉军人员到市赴省进京“零上访”，是全市、全省涉军群体最稳定的县之一；被评为“全省深入推行‘尊崇工作法’示范单位”；统筹兼顾，认真做好县委县政府各项中心工作。认真做好社迳乡老屋村乡村振兴与村庄环境整治工作；完成争资争项资金1014.59万元。</t>
  </si>
  <si>
    <t>评价简要说明</t>
  </si>
  <si>
    <t>产
出
指
标</t>
  </si>
  <si>
    <t>部门在职人数</t>
  </si>
  <si>
    <t>开展业务培训次数（期数）</t>
  </si>
  <si>
    <t>退役军人服务专干</t>
  </si>
  <si>
    <t>项目支出绩效自评率</t>
  </si>
  <si>
    <t>≥80%</t>
  </si>
  <si>
    <t>固定资产利用率</t>
  </si>
  <si>
    <t>≥96%</t>
  </si>
  <si>
    <t>重点工作落实完成率</t>
  </si>
  <si>
    <t>职工工资发放及时率</t>
  </si>
  <si>
    <t>每月15号以前</t>
  </si>
  <si>
    <t>及时</t>
  </si>
  <si>
    <t>为军人、军属办事及时率</t>
  </si>
  <si>
    <t>显著提高</t>
  </si>
  <si>
    <t>项目完成及时率</t>
  </si>
  <si>
    <t>按时完成</t>
  </si>
  <si>
    <t>职工工资支出成本</t>
  </si>
  <si>
    <t>108万元</t>
  </si>
  <si>
    <t>人均工资成本</t>
  </si>
  <si>
    <t>6.3万元/人·年</t>
  </si>
  <si>
    <t>9.6万元/人年</t>
  </si>
  <si>
    <t>优抚项目专项经费成本</t>
  </si>
  <si>
    <t>1397.73万元</t>
  </si>
  <si>
    <t>效
益
指
标</t>
  </si>
  <si>
    <t>行政运行成本节约率</t>
  </si>
  <si>
    <t>下降5%</t>
  </si>
  <si>
    <t>职工收入水平平均增幅</t>
  </si>
  <si>
    <t>≥5%</t>
  </si>
  <si>
    <t>保障各项工作有序开展，年终考核合格以上</t>
  </si>
  <si>
    <t>合格</t>
  </si>
  <si>
    <t>部门预决算信息公开</t>
  </si>
  <si>
    <t>按要求公开</t>
  </si>
  <si>
    <t>维护社会稳定、和谐</t>
  </si>
  <si>
    <t>效果显著</t>
  </si>
  <si>
    <t>经济收入对生态影响程度</t>
  </si>
  <si>
    <t>有一定效果</t>
  </si>
  <si>
    <t>改善人居生活环境</t>
  </si>
  <si>
    <t>明显</t>
  </si>
  <si>
    <t>长期保障工作平稳进行</t>
  </si>
  <si>
    <t>长期</t>
  </si>
  <si>
    <t>项目可使用年限</t>
  </si>
  <si>
    <t>年</t>
  </si>
  <si>
    <t>项目对生态是否可持续</t>
  </si>
  <si>
    <t>满意度
指标</t>
  </si>
  <si>
    <t>优抚对象满意度</t>
  </si>
  <si>
    <t>满意/≥90%</t>
  </si>
  <si>
    <t>优抚对象家属满意度</t>
  </si>
  <si>
    <t>服务对象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</si>
</sst>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9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perscript"/>
      <sz val="11"/>
      <color indexed="8"/>
      <name val="宋体"/>
      <charset val="134"/>
    </font>
    <font>
      <b/>
      <vertAlign val="superscript"/>
      <sz val="11"/>
      <name val="宋体"/>
      <charset val="134"/>
    </font>
    <font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/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/>
  </cellStyleXfs>
  <cellXfs count="66">
    <xf numFmtId="0" fontId="0" fillId="0" borderId="0" xfId="0"/>
    <xf numFmtId="0" fontId="0" fillId="0" borderId="0" xfId="50" applyAlignment="1">
      <alignment vertical="center"/>
    </xf>
    <xf numFmtId="0" fontId="0" fillId="0" borderId="0" xfId="5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50" applyFont="1" applyAlignment="1">
      <alignment vertical="center"/>
    </xf>
    <xf numFmtId="0" fontId="3" fillId="0" borderId="0" xfId="50" applyFont="1" applyAlignment="1">
      <alignment vertical="center"/>
    </xf>
    <xf numFmtId="0" fontId="4" fillId="0" borderId="0" xfId="50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4" xfId="50" applyFont="1" applyBorder="1" applyAlignment="1">
      <alignment vertical="top" wrapText="1"/>
    </xf>
    <xf numFmtId="0" fontId="6" fillId="0" borderId="5" xfId="50" applyFont="1" applyBorder="1" applyAlignment="1">
      <alignment horizontal="center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9" fontId="6" fillId="0" borderId="1" xfId="50" applyNumberFormat="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176" fontId="6" fillId="0" borderId="1" xfId="11" applyNumberFormat="1" applyFont="1" applyFill="1" applyBorder="1" applyAlignment="1" applyProtection="1">
      <alignment horizontal="center" vertical="center" wrapText="1"/>
    </xf>
    <xf numFmtId="0" fontId="6" fillId="0" borderId="3" xfId="50" applyFont="1" applyBorder="1" applyAlignment="1">
      <alignment vertical="center" wrapText="1"/>
    </xf>
    <xf numFmtId="0" fontId="9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vertical="center"/>
    </xf>
    <xf numFmtId="0" fontId="10" fillId="0" borderId="0" xfId="50" applyFont="1" applyFill="1" applyBorder="1" applyAlignment="1">
      <alignment vertical="top"/>
    </xf>
    <xf numFmtId="43" fontId="10" fillId="0" borderId="0" xfId="50" applyNumberFormat="1" applyFont="1" applyFill="1" applyBorder="1" applyAlignment="1">
      <alignment vertical="center"/>
    </xf>
    <xf numFmtId="43" fontId="10" fillId="0" borderId="0" xfId="50" applyNumberFormat="1" applyFont="1" applyFill="1" applyBorder="1" applyAlignment="1">
      <alignment horizontal="center" vertical="center"/>
    </xf>
    <xf numFmtId="43" fontId="9" fillId="0" borderId="0" xfId="50" applyNumberFormat="1" applyFont="1" applyFill="1" applyBorder="1" applyAlignment="1">
      <alignment vertical="center"/>
    </xf>
    <xf numFmtId="0" fontId="11" fillId="0" borderId="7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/>
    </xf>
    <xf numFmtId="0" fontId="12" fillId="0" borderId="5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43" fontId="5" fillId="2" borderId="1" xfId="50" applyNumberFormat="1" applyFont="1" applyFill="1" applyBorder="1" applyAlignment="1">
      <alignment horizontal="left" vertical="center"/>
    </xf>
    <xf numFmtId="43" fontId="5" fillId="0" borderId="1" xfId="50" applyNumberFormat="1" applyFont="1" applyFill="1" applyBorder="1" applyAlignment="1">
      <alignment horizontal="left" vertical="center"/>
    </xf>
    <xf numFmtId="43" fontId="5" fillId="0" borderId="1" xfId="50" applyNumberFormat="1" applyFont="1" applyFill="1" applyBorder="1" applyAlignment="1">
      <alignment horizontal="center" vertical="center" wrapText="1"/>
    </xf>
    <xf numFmtId="10" fontId="5" fillId="2" borderId="1" xfId="50" applyNumberFormat="1" applyFont="1" applyFill="1" applyBorder="1" applyAlignment="1">
      <alignment horizontal="center" vertical="center" wrapText="1"/>
    </xf>
    <xf numFmtId="43" fontId="5" fillId="0" borderId="1" xfId="50" applyNumberFormat="1" applyFont="1" applyFill="1" applyBorder="1" applyAlignment="1">
      <alignment horizontal="left" vertical="center" wrapText="1"/>
    </xf>
    <xf numFmtId="0" fontId="13" fillId="2" borderId="1" xfId="50" applyFont="1" applyFill="1" applyBorder="1" applyAlignment="1">
      <alignment horizontal="center" vertical="center"/>
    </xf>
    <xf numFmtId="43" fontId="13" fillId="2" borderId="1" xfId="50" applyNumberFormat="1" applyFont="1" applyFill="1" applyBorder="1" applyAlignment="1">
      <alignment horizontal="left" vertical="center"/>
    </xf>
    <xf numFmtId="43" fontId="13" fillId="2" borderId="1" xfId="50" applyNumberFormat="1" applyFont="1" applyFill="1" applyBorder="1" applyAlignment="1">
      <alignment horizontal="center" vertical="center"/>
    </xf>
    <xf numFmtId="10" fontId="5" fillId="2" borderId="2" xfId="50" applyNumberFormat="1" applyFont="1" applyFill="1" applyBorder="1" applyAlignment="1">
      <alignment horizontal="center" vertical="center" wrapText="1"/>
    </xf>
    <xf numFmtId="43" fontId="13" fillId="0" borderId="1" xfId="50" applyNumberFormat="1" applyFont="1" applyFill="1" applyBorder="1" applyAlignment="1">
      <alignment horizontal="left" vertical="center"/>
    </xf>
    <xf numFmtId="0" fontId="10" fillId="0" borderId="8" xfId="50" applyFont="1" applyFill="1" applyBorder="1" applyAlignment="1">
      <alignment horizontal="left" vertical="top" wrapText="1"/>
    </xf>
    <xf numFmtId="0" fontId="10" fillId="0" borderId="0" xfId="50" applyFont="1" applyFill="1" applyBorder="1" applyAlignment="1">
      <alignment horizontal="left" vertical="top" wrapText="1"/>
    </xf>
    <xf numFmtId="43" fontId="9" fillId="0" borderId="0" xfId="50" applyNumberFormat="1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/>
    </xf>
    <xf numFmtId="0" fontId="14" fillId="0" borderId="0" xfId="50" applyFont="1" applyAlignment="1">
      <alignment vertical="center"/>
    </xf>
    <xf numFmtId="0" fontId="15" fillId="3" borderId="1" xfId="50" applyFont="1" applyFill="1" applyBorder="1" applyAlignment="1">
      <alignment horizontal="center" vertical="center" wrapText="1"/>
    </xf>
    <xf numFmtId="0" fontId="6" fillId="0" borderId="9" xfId="50" applyFont="1" applyBorder="1" applyAlignment="1">
      <alignment horizontal="center" vertical="center" wrapText="1"/>
    </xf>
    <xf numFmtId="0" fontId="6" fillId="0" borderId="8" xfId="50" applyFont="1" applyBorder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</xf>
    <xf numFmtId="0" fontId="6" fillId="0" borderId="11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left" vertical="top" wrapText="1"/>
    </xf>
    <xf numFmtId="0" fontId="6" fillId="0" borderId="11" xfId="50" applyFont="1" applyBorder="1" applyAlignment="1">
      <alignment horizontal="left" vertical="top" wrapText="1"/>
    </xf>
    <xf numFmtId="0" fontId="6" fillId="0" borderId="3" xfId="50" applyFont="1" applyBorder="1" applyAlignment="1">
      <alignment horizontal="left" vertical="top" wrapText="1"/>
    </xf>
    <xf numFmtId="0" fontId="15" fillId="0" borderId="1" xfId="5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6" fillId="3" borderId="1" xfId="11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K46"/>
  <sheetViews>
    <sheetView showGridLines="0" workbookViewId="0">
      <selection activeCell="C4" sqref="C4:K4"/>
    </sheetView>
  </sheetViews>
  <sheetFormatPr defaultColWidth="9" defaultRowHeight="14.25"/>
  <cols>
    <col min="1" max="1" width="6" style="2" customWidth="1"/>
    <col min="2" max="2" width="8.5" style="2" customWidth="1"/>
    <col min="3" max="3" width="9.625" style="2" customWidth="1"/>
    <col min="4" max="4" width="18.125" style="2" customWidth="1"/>
    <col min="5" max="5" width="10.5" style="2" customWidth="1"/>
    <col min="6" max="6" width="10.375" style="2" customWidth="1"/>
    <col min="7" max="7" width="10.5" style="2" customWidth="1"/>
    <col min="8" max="8" width="9.75" style="2" customWidth="1"/>
    <col min="9" max="9" width="4.75" style="2" customWidth="1"/>
    <col min="10" max="10" width="9" style="2"/>
    <col min="11" max="11" width="4.75" style="2" customWidth="1"/>
    <col min="12" max="16384" width="9" style="2"/>
  </cols>
  <sheetData>
    <row r="1" s="1" customFormat="1" ht="16.5" customHeight="1" spans="1:3">
      <c r="A1" s="54" t="s">
        <v>0</v>
      </c>
      <c r="B1" s="5"/>
      <c r="C1" s="5"/>
    </row>
    <row r="2" ht="23.2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8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1.95" customHeight="1" spans="1:1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8" t="s">
        <v>4</v>
      </c>
      <c r="B5" s="8" t="s">
        <v>5</v>
      </c>
      <c r="C5" s="8" t="s">
        <v>6</v>
      </c>
      <c r="D5" s="8"/>
      <c r="E5" s="8" t="s">
        <v>7</v>
      </c>
      <c r="F5" s="8"/>
      <c r="G5" s="8" t="s">
        <v>8</v>
      </c>
      <c r="H5" s="8"/>
      <c r="I5" s="8" t="s">
        <v>9</v>
      </c>
      <c r="J5" s="8" t="s">
        <v>10</v>
      </c>
      <c r="K5" s="8" t="s">
        <v>11</v>
      </c>
    </row>
    <row r="6" ht="30" customHeight="1" spans="1:11">
      <c r="A6" s="8"/>
      <c r="B6" s="8"/>
      <c r="C6" s="8"/>
      <c r="D6" s="8"/>
      <c r="E6" s="8"/>
      <c r="F6" s="11" t="s">
        <v>12</v>
      </c>
      <c r="G6" s="8"/>
      <c r="H6" s="11" t="s">
        <v>12</v>
      </c>
      <c r="I6" s="8"/>
      <c r="J6" s="8"/>
      <c r="K6" s="8"/>
    </row>
    <row r="7" spans="1:11">
      <c r="A7" s="8"/>
      <c r="B7" s="8" t="s">
        <v>13</v>
      </c>
      <c r="C7" s="8"/>
      <c r="D7" s="8"/>
      <c r="E7" s="8"/>
      <c r="F7" s="8"/>
      <c r="G7" s="8"/>
      <c r="H7" s="8"/>
      <c r="I7" s="64">
        <v>10</v>
      </c>
      <c r="J7" s="65" t="e">
        <f t="shared" ref="J7:J12" si="0">G7/E7</f>
        <v>#DIV/0!</v>
      </c>
      <c r="K7" s="64"/>
    </row>
    <row r="8" spans="1:11">
      <c r="A8" s="8"/>
      <c r="B8" s="8" t="s">
        <v>14</v>
      </c>
      <c r="C8" s="8"/>
      <c r="D8" s="8"/>
      <c r="E8" s="8"/>
      <c r="F8" s="8"/>
      <c r="G8" s="8"/>
      <c r="H8" s="8"/>
      <c r="I8" s="64"/>
      <c r="J8" s="65" t="e">
        <f t="shared" si="0"/>
        <v>#DIV/0!</v>
      </c>
      <c r="K8" s="64"/>
    </row>
    <row r="9" spans="1:11">
      <c r="A9" s="8"/>
      <c r="B9" s="8" t="s">
        <v>15</v>
      </c>
      <c r="C9" s="8"/>
      <c r="D9" s="8"/>
      <c r="E9" s="8"/>
      <c r="F9" s="8"/>
      <c r="G9" s="8"/>
      <c r="H9" s="8"/>
      <c r="I9" s="64"/>
      <c r="J9" s="65" t="e">
        <f t="shared" si="0"/>
        <v>#DIV/0!</v>
      </c>
      <c r="K9" s="64"/>
    </row>
    <row r="10" spans="1:11">
      <c r="A10" s="8"/>
      <c r="B10" s="8" t="s">
        <v>16</v>
      </c>
      <c r="C10" s="8"/>
      <c r="D10" s="8"/>
      <c r="E10" s="8"/>
      <c r="F10" s="8"/>
      <c r="G10" s="8"/>
      <c r="H10" s="8"/>
      <c r="I10" s="8"/>
      <c r="J10" s="65" t="e">
        <f t="shared" si="0"/>
        <v>#DIV/0!</v>
      </c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65" t="e">
        <f t="shared" si="0"/>
        <v>#DIV/0!</v>
      </c>
      <c r="K11" s="8"/>
    </row>
    <row r="12" spans="1:11">
      <c r="A12" s="8"/>
      <c r="B12" s="8" t="s">
        <v>17</v>
      </c>
      <c r="C12" s="8"/>
      <c r="D12" s="8"/>
      <c r="E12" s="55" t="str">
        <f t="shared" ref="E12:H12" si="1">IF(SUM(E7:E11)=0,"",SUM(E7:E11))</f>
        <v/>
      </c>
      <c r="F12" s="55" t="str">
        <f t="shared" si="1"/>
        <v/>
      </c>
      <c r="G12" s="55" t="str">
        <f t="shared" si="1"/>
        <v/>
      </c>
      <c r="H12" s="55" t="str">
        <f t="shared" si="1"/>
        <v/>
      </c>
      <c r="I12" s="55">
        <f>SUM(I7:I11)</f>
        <v>10</v>
      </c>
      <c r="J12" s="65" t="e">
        <f t="shared" si="0"/>
        <v>#VALUE!</v>
      </c>
      <c r="K12" s="55">
        <f>SUM(K7:K11)</f>
        <v>0</v>
      </c>
    </row>
    <row r="13" ht="21.95" customHeight="1" spans="1:11">
      <c r="A13" s="8" t="s">
        <v>18</v>
      </c>
      <c r="B13" s="56" t="s">
        <v>19</v>
      </c>
      <c r="C13" s="57"/>
      <c r="D13" s="57"/>
      <c r="E13" s="57"/>
      <c r="F13" s="58"/>
      <c r="G13" s="9" t="s">
        <v>20</v>
      </c>
      <c r="H13" s="59"/>
      <c r="I13" s="59"/>
      <c r="J13" s="59"/>
      <c r="K13" s="10"/>
    </row>
    <row r="14" ht="57" customHeight="1" spans="1:11">
      <c r="A14" s="8"/>
      <c r="B14" s="60" t="s">
        <v>21</v>
      </c>
      <c r="C14" s="61"/>
      <c r="D14" s="61"/>
      <c r="E14" s="61"/>
      <c r="F14" s="62"/>
      <c r="G14" s="60" t="s">
        <v>22</v>
      </c>
      <c r="H14" s="61"/>
      <c r="I14" s="61"/>
      <c r="J14" s="61"/>
      <c r="K14" s="62"/>
    </row>
    <row r="15" ht="21.95" customHeight="1" spans="1:11">
      <c r="A15" s="8" t="s">
        <v>23</v>
      </c>
      <c r="B15" s="8" t="s">
        <v>24</v>
      </c>
      <c r="C15" s="9" t="s">
        <v>25</v>
      </c>
      <c r="D15" s="8" t="s">
        <v>26</v>
      </c>
      <c r="E15" s="8" t="s">
        <v>27</v>
      </c>
      <c r="F15" s="8" t="s">
        <v>28</v>
      </c>
      <c r="G15" s="8" t="s">
        <v>29</v>
      </c>
      <c r="H15" s="8" t="s">
        <v>11</v>
      </c>
      <c r="I15" s="8" t="s">
        <v>30</v>
      </c>
      <c r="J15" s="8"/>
      <c r="K15" s="8"/>
    </row>
    <row r="16" spans="1:11">
      <c r="A16" s="8"/>
      <c r="B16" s="8" t="s">
        <v>31</v>
      </c>
      <c r="C16" s="14" t="s">
        <v>32</v>
      </c>
      <c r="D16" s="8"/>
      <c r="E16" s="8"/>
      <c r="F16" s="8"/>
      <c r="G16" s="8"/>
      <c r="H16" s="8"/>
      <c r="I16" s="8"/>
      <c r="J16" s="8"/>
      <c r="K16" s="8"/>
    </row>
    <row r="17" spans="1:11">
      <c r="A17" s="8"/>
      <c r="B17" s="8"/>
      <c r="C17" s="15"/>
      <c r="D17" s="8"/>
      <c r="E17" s="8"/>
      <c r="F17" s="8"/>
      <c r="G17" s="8"/>
      <c r="H17" s="8"/>
      <c r="I17" s="8"/>
      <c r="J17" s="8"/>
      <c r="K17" s="8"/>
    </row>
    <row r="18" spans="1:11">
      <c r="A18" s="8"/>
      <c r="B18" s="8"/>
      <c r="C18" s="16"/>
      <c r="D18" s="8"/>
      <c r="E18" s="8"/>
      <c r="F18" s="8"/>
      <c r="G18" s="8"/>
      <c r="H18" s="8"/>
      <c r="I18" s="8"/>
      <c r="J18" s="8"/>
      <c r="K18" s="8"/>
    </row>
    <row r="19" spans="1:11">
      <c r="A19" s="8"/>
      <c r="B19" s="8"/>
      <c r="C19" s="14" t="s">
        <v>33</v>
      </c>
      <c r="D19" s="8"/>
      <c r="E19" s="8"/>
      <c r="F19" s="8"/>
      <c r="G19" s="8"/>
      <c r="H19" s="8"/>
      <c r="I19" s="8"/>
      <c r="J19" s="8"/>
      <c r="K19" s="8"/>
    </row>
    <row r="20" spans="1:11">
      <c r="A20" s="8"/>
      <c r="B20" s="8"/>
      <c r="C20" s="15"/>
      <c r="D20" s="8"/>
      <c r="E20" s="8"/>
      <c r="F20" s="8"/>
      <c r="G20" s="8"/>
      <c r="H20" s="8"/>
      <c r="I20" s="8"/>
      <c r="J20" s="8"/>
      <c r="K20" s="8"/>
    </row>
    <row r="21" spans="1:11">
      <c r="A21" s="8"/>
      <c r="B21" s="8"/>
      <c r="C21" s="16"/>
      <c r="D21" s="8"/>
      <c r="E21" s="8"/>
      <c r="F21" s="8"/>
      <c r="G21" s="8"/>
      <c r="H21" s="8"/>
      <c r="I21" s="8"/>
      <c r="J21" s="8"/>
      <c r="K21" s="8"/>
    </row>
    <row r="22" spans="1:11">
      <c r="A22" s="8"/>
      <c r="B22" s="8"/>
      <c r="C22" s="14" t="s">
        <v>34</v>
      </c>
      <c r="D22" s="8"/>
      <c r="E22" s="8"/>
      <c r="F22" s="8"/>
      <c r="G22" s="8"/>
      <c r="H22" s="8"/>
      <c r="I22" s="8"/>
      <c r="J22" s="8"/>
      <c r="K22" s="8"/>
    </row>
    <row r="23" spans="1:11">
      <c r="A23" s="8"/>
      <c r="B23" s="8"/>
      <c r="C23" s="15"/>
      <c r="D23" s="8"/>
      <c r="E23" s="8"/>
      <c r="F23" s="8"/>
      <c r="G23" s="8"/>
      <c r="H23" s="8"/>
      <c r="I23" s="8"/>
      <c r="J23" s="8"/>
      <c r="K23" s="8"/>
    </row>
    <row r="24" spans="1:11">
      <c r="A24" s="8"/>
      <c r="B24" s="8"/>
      <c r="C24" s="16"/>
      <c r="D24" s="8"/>
      <c r="E24" s="8"/>
      <c r="F24" s="8"/>
      <c r="G24" s="8"/>
      <c r="H24" s="8"/>
      <c r="I24" s="8"/>
      <c r="J24" s="8"/>
      <c r="K24" s="8"/>
    </row>
    <row r="25" spans="1:11">
      <c r="A25" s="8"/>
      <c r="B25" s="8"/>
      <c r="C25" s="14" t="s">
        <v>35</v>
      </c>
      <c r="D25" s="8"/>
      <c r="E25" s="8"/>
      <c r="F25" s="8"/>
      <c r="G25" s="8"/>
      <c r="H25" s="8"/>
      <c r="I25" s="8"/>
      <c r="J25" s="8"/>
      <c r="K25" s="8"/>
    </row>
    <row r="26" spans="1:11">
      <c r="A26" s="8"/>
      <c r="B26" s="8"/>
      <c r="C26" s="15"/>
      <c r="D26" s="8"/>
      <c r="E26" s="8"/>
      <c r="F26" s="8"/>
      <c r="G26" s="8"/>
      <c r="H26" s="8"/>
      <c r="I26" s="8"/>
      <c r="J26" s="8"/>
      <c r="K26" s="8"/>
    </row>
    <row r="27" spans="1:11">
      <c r="A27" s="8"/>
      <c r="B27" s="8"/>
      <c r="C27" s="16"/>
      <c r="D27" s="8"/>
      <c r="E27" s="8"/>
      <c r="F27" s="8"/>
      <c r="G27" s="8"/>
      <c r="H27" s="8"/>
      <c r="I27" s="8"/>
      <c r="J27" s="8"/>
      <c r="K27" s="8"/>
    </row>
    <row r="28" spans="1:11">
      <c r="A28" s="8"/>
      <c r="B28" s="8"/>
      <c r="C28" s="9" t="s">
        <v>16</v>
      </c>
      <c r="D28" s="8"/>
      <c r="E28" s="8"/>
      <c r="F28" s="8"/>
      <c r="G28" s="8"/>
      <c r="H28" s="8"/>
      <c r="I28" s="8"/>
      <c r="J28" s="8"/>
      <c r="K28" s="8"/>
    </row>
    <row r="29" spans="1:11">
      <c r="A29" s="8"/>
      <c r="B29" s="8" t="s">
        <v>36</v>
      </c>
      <c r="C29" s="14" t="s">
        <v>37</v>
      </c>
      <c r="D29" s="8"/>
      <c r="E29" s="8"/>
      <c r="F29" s="8"/>
      <c r="G29" s="8"/>
      <c r="H29" s="8"/>
      <c r="I29" s="8"/>
      <c r="J29" s="8"/>
      <c r="K29" s="8"/>
    </row>
    <row r="30" spans="1:11">
      <c r="A30" s="8"/>
      <c r="B30" s="8"/>
      <c r="C30" s="15"/>
      <c r="D30" s="8"/>
      <c r="E30" s="8"/>
      <c r="F30" s="8"/>
      <c r="G30" s="8"/>
      <c r="H30" s="8"/>
      <c r="I30" s="8"/>
      <c r="J30" s="8"/>
      <c r="K30" s="8"/>
    </row>
    <row r="31" spans="1:11">
      <c r="A31" s="8"/>
      <c r="B31" s="8"/>
      <c r="C31" s="16"/>
      <c r="D31" s="8"/>
      <c r="E31" s="8"/>
      <c r="F31" s="8"/>
      <c r="G31" s="8"/>
      <c r="H31" s="8"/>
      <c r="I31" s="8"/>
      <c r="J31" s="8"/>
      <c r="K31" s="8"/>
    </row>
    <row r="32" spans="1:11">
      <c r="A32" s="8"/>
      <c r="B32" s="8"/>
      <c r="C32" s="14" t="s">
        <v>38</v>
      </c>
      <c r="D32" s="8"/>
      <c r="E32" s="8"/>
      <c r="F32" s="8"/>
      <c r="G32" s="8"/>
      <c r="H32" s="8"/>
      <c r="I32" s="8"/>
      <c r="J32" s="8"/>
      <c r="K32" s="8"/>
    </row>
    <row r="33" spans="1:11">
      <c r="A33" s="8"/>
      <c r="B33" s="8"/>
      <c r="C33" s="15"/>
      <c r="D33" s="8"/>
      <c r="E33" s="8"/>
      <c r="F33" s="8"/>
      <c r="G33" s="8"/>
      <c r="H33" s="8"/>
      <c r="I33" s="8"/>
      <c r="J33" s="8"/>
      <c r="K33" s="8"/>
    </row>
    <row r="34" spans="1:11">
      <c r="A34" s="8"/>
      <c r="B34" s="8"/>
      <c r="C34" s="16"/>
      <c r="D34" s="8"/>
      <c r="E34" s="8"/>
      <c r="F34" s="8"/>
      <c r="G34" s="8"/>
      <c r="H34" s="8"/>
      <c r="I34" s="8"/>
      <c r="J34" s="8"/>
      <c r="K34" s="8"/>
    </row>
    <row r="35" spans="1:11">
      <c r="A35" s="8"/>
      <c r="B35" s="8"/>
      <c r="C35" s="14" t="s">
        <v>39</v>
      </c>
      <c r="D35" s="8"/>
      <c r="E35" s="8"/>
      <c r="F35" s="8"/>
      <c r="G35" s="8"/>
      <c r="H35" s="8"/>
      <c r="I35" s="8"/>
      <c r="J35" s="8"/>
      <c r="K35" s="8"/>
    </row>
    <row r="36" spans="1:11">
      <c r="A36" s="8"/>
      <c r="B36" s="8"/>
      <c r="C36" s="15"/>
      <c r="D36" s="8"/>
      <c r="E36" s="8"/>
      <c r="F36" s="8"/>
      <c r="G36" s="8"/>
      <c r="H36" s="8"/>
      <c r="I36" s="8"/>
      <c r="J36" s="8"/>
      <c r="K36" s="8"/>
    </row>
    <row r="37" spans="1:11">
      <c r="A37" s="8"/>
      <c r="B37" s="8"/>
      <c r="C37" s="16"/>
      <c r="D37" s="8"/>
      <c r="E37" s="8"/>
      <c r="F37" s="8"/>
      <c r="G37" s="8"/>
      <c r="H37" s="8"/>
      <c r="I37" s="8"/>
      <c r="J37" s="8"/>
      <c r="K37" s="8"/>
    </row>
    <row r="38" spans="1:11">
      <c r="A38" s="8"/>
      <c r="B38" s="8"/>
      <c r="C38" s="14" t="s">
        <v>40</v>
      </c>
      <c r="D38" s="8"/>
      <c r="E38" s="8"/>
      <c r="F38" s="8"/>
      <c r="G38" s="8"/>
      <c r="H38" s="8"/>
      <c r="I38" s="8"/>
      <c r="J38" s="8"/>
      <c r="K38" s="8"/>
    </row>
    <row r="39" spans="1:11">
      <c r="A39" s="8"/>
      <c r="B39" s="8"/>
      <c r="C39" s="15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16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9" t="s">
        <v>16</v>
      </c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 t="s">
        <v>41</v>
      </c>
      <c r="C42" s="14" t="s">
        <v>42</v>
      </c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15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16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9" t="s">
        <v>16</v>
      </c>
      <c r="D45" s="8"/>
      <c r="E45" s="8"/>
      <c r="F45" s="8"/>
      <c r="G45" s="8"/>
      <c r="H45" s="8"/>
      <c r="I45" s="8"/>
      <c r="J45" s="8"/>
      <c r="K45" s="8"/>
    </row>
    <row r="46" ht="20.1" customHeight="1" spans="1:11">
      <c r="A46" s="63" t="s">
        <v>43</v>
      </c>
      <c r="B46" s="63"/>
      <c r="C46" s="63"/>
      <c r="D46" s="63"/>
      <c r="E46" s="55">
        <f>IF(SUM(E16:E45)=0,100,SUM(E16:E45))</f>
        <v>100</v>
      </c>
      <c r="F46" s="8"/>
      <c r="G46" s="8"/>
      <c r="H46" s="55">
        <f>IF(SUM(H16:H45)=0,100,SUM(H16:H45))</f>
        <v>100</v>
      </c>
      <c r="I46" s="9"/>
      <c r="J46" s="59"/>
      <c r="K46" s="10"/>
    </row>
  </sheetData>
  <mergeCells count="69">
    <mergeCell ref="A2:K2"/>
    <mergeCell ref="A3:K3"/>
    <mergeCell ref="A4:B4"/>
    <mergeCell ref="C4:K4"/>
    <mergeCell ref="C7:D7"/>
    <mergeCell ref="C8:D8"/>
    <mergeCell ref="C9:D9"/>
    <mergeCell ref="C10:D10"/>
    <mergeCell ref="C11:D11"/>
    <mergeCell ref="B12:D12"/>
    <mergeCell ref="B13:F13"/>
    <mergeCell ref="G13:K13"/>
    <mergeCell ref="B14:F14"/>
    <mergeCell ref="G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A46:D46"/>
    <mergeCell ref="I46:K46"/>
    <mergeCell ref="A5:A12"/>
    <mergeCell ref="A13:A14"/>
    <mergeCell ref="A15:A45"/>
    <mergeCell ref="B5:B6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E5:E6"/>
    <mergeCell ref="G5:G6"/>
    <mergeCell ref="I5:I6"/>
    <mergeCell ref="J5:J6"/>
    <mergeCell ref="K5:K6"/>
    <mergeCell ref="C5:D6"/>
  </mergeCells>
  <printOptions horizontalCentered="1"/>
  <pageMargins left="0.472222222222222" right="0.472222222222222" top="0.786805555555556" bottom="0.786805555555556" header="0.354166666666667" footer="0.393055555555556"/>
  <pageSetup paperSize="9" scale="93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workbookViewId="0">
      <selection activeCell="E11" sqref="E11"/>
    </sheetView>
  </sheetViews>
  <sheetFormatPr defaultColWidth="9" defaultRowHeight="27.9" customHeight="1" outlineLevelRow="6"/>
  <cols>
    <col min="1" max="1" width="5.66666666666667" style="25" customWidth="1"/>
    <col min="2" max="2" width="17.3333333333333" style="25" customWidth="1"/>
    <col min="3" max="3" width="17.625" style="25" customWidth="1"/>
    <col min="4" max="4" width="18.125" style="25" customWidth="1"/>
    <col min="5" max="6" width="15.6666666666667" style="29" customWidth="1"/>
    <col min="7" max="8" width="12.6666666666667" style="29" customWidth="1"/>
    <col min="9" max="9" width="15.775" style="30" customWidth="1"/>
    <col min="10" max="10" width="15.775" style="25" customWidth="1"/>
    <col min="11" max="16384" width="9" style="25"/>
  </cols>
  <sheetData>
    <row r="1" s="24" customFormat="1" customHeight="1" spans="1:9">
      <c r="A1" s="24" t="s">
        <v>44</v>
      </c>
      <c r="E1" s="31"/>
      <c r="F1" s="31"/>
      <c r="G1" s="31"/>
      <c r="H1" s="31"/>
      <c r="I1" s="51"/>
    </row>
    <row r="2" s="25" customFormat="1" ht="39.9" customHeight="1" spans="1:10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</row>
    <row r="3" s="25" customFormat="1" customHeight="1" spans="1:10">
      <c r="A3" s="33" t="s">
        <v>46</v>
      </c>
      <c r="B3" s="34" t="s">
        <v>47</v>
      </c>
      <c r="C3" s="35" t="s">
        <v>48</v>
      </c>
      <c r="D3" s="35"/>
      <c r="E3" s="35"/>
      <c r="F3" s="33" t="s">
        <v>49</v>
      </c>
      <c r="G3" s="33"/>
      <c r="H3" s="33"/>
      <c r="I3" s="33" t="s">
        <v>50</v>
      </c>
      <c r="J3" s="33"/>
    </row>
    <row r="4" s="26" customFormat="1" ht="60" customHeight="1" spans="1:10">
      <c r="A4" s="33"/>
      <c r="B4" s="34"/>
      <c r="C4" s="36" t="s">
        <v>51</v>
      </c>
      <c r="D4" s="36" t="s">
        <v>52</v>
      </c>
      <c r="E4" s="36" t="s">
        <v>53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</row>
    <row r="5" s="27" customFormat="1" customHeight="1" spans="1:10">
      <c r="A5" s="37">
        <v>1</v>
      </c>
      <c r="B5" s="38" t="s">
        <v>59</v>
      </c>
      <c r="C5" s="39">
        <v>1617.58</v>
      </c>
      <c r="D5" s="40">
        <v>526.07</v>
      </c>
      <c r="E5" s="40">
        <f>C5-D5</f>
        <v>1091.51</v>
      </c>
      <c r="F5" s="41">
        <v>1694.45</v>
      </c>
      <c r="G5" s="42">
        <f>F5/C5</f>
        <v>1.04752160635023</v>
      </c>
      <c r="H5" s="43"/>
      <c r="I5" s="52" t="s">
        <v>60</v>
      </c>
      <c r="J5" s="52" t="s">
        <v>60</v>
      </c>
    </row>
    <row r="6" s="27" customFormat="1" customHeight="1" spans="1:10">
      <c r="A6" s="44" t="s">
        <v>61</v>
      </c>
      <c r="B6" s="44"/>
      <c r="C6" s="45">
        <f>SUM(C5:C5)</f>
        <v>1617.58</v>
      </c>
      <c r="D6" s="45">
        <f>SUM(D5:D5)</f>
        <v>526.07</v>
      </c>
      <c r="E6" s="45">
        <f>SUM(E5:E5)</f>
        <v>1091.51</v>
      </c>
      <c r="F6" s="46">
        <f>SUM(F5:F5)</f>
        <v>1694.45</v>
      </c>
      <c r="G6" s="47">
        <f>F6/C6</f>
        <v>1.04752160635023</v>
      </c>
      <c r="H6" s="48"/>
      <c r="I6" s="48"/>
      <c r="J6" s="53"/>
    </row>
    <row r="7" s="28" customFormat="1" ht="77.4" customHeight="1" spans="1:9">
      <c r="A7" s="49" t="s">
        <v>62</v>
      </c>
      <c r="B7" s="49"/>
      <c r="C7" s="49"/>
      <c r="D7" s="49"/>
      <c r="E7" s="49"/>
      <c r="F7" s="49"/>
      <c r="G7" s="49"/>
      <c r="H7" s="50"/>
      <c r="I7" s="50"/>
    </row>
  </sheetData>
  <mergeCells count="8">
    <mergeCell ref="A2:J2"/>
    <mergeCell ref="C3:E3"/>
    <mergeCell ref="F3:H3"/>
    <mergeCell ref="I3:J3"/>
    <mergeCell ref="A6:B6"/>
    <mergeCell ref="A7:I7"/>
    <mergeCell ref="A3:A4"/>
    <mergeCell ref="B3:B4"/>
  </mergeCells>
  <pageMargins left="0.751388888888889" right="0.751388888888889" top="1" bottom="1" header="0.5" footer="0.5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8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F12" sqref="F12:I12"/>
    </sheetView>
  </sheetViews>
  <sheetFormatPr defaultColWidth="9" defaultRowHeight="14.25"/>
  <cols>
    <col min="1" max="1" width="5.375" style="2" customWidth="1"/>
    <col min="2" max="2" width="5.75" style="2" customWidth="1"/>
    <col min="3" max="3" width="9.625" style="2" customWidth="1"/>
    <col min="4" max="4" width="15.125" style="2" customWidth="1"/>
    <col min="5" max="5" width="9.75" style="2" customWidth="1"/>
    <col min="6" max="6" width="9.875" style="2" customWidth="1"/>
    <col min="7" max="7" width="10.5" style="2" customWidth="1"/>
    <col min="8" max="8" width="8.875" style="2" customWidth="1"/>
    <col min="9" max="9" width="10.625" style="2" customWidth="1"/>
    <col min="10" max="16382" width="9" style="2"/>
    <col min="16383" max="16384" width="9" style="3"/>
  </cols>
  <sheetData>
    <row r="1" s="1" customFormat="1" ht="16.5" customHeight="1" spans="1:3">
      <c r="A1" s="4" t="s">
        <v>0</v>
      </c>
      <c r="B1" s="5"/>
      <c r="C1" s="5"/>
    </row>
    <row r="2" s="2" customFormat="1" ht="23.25" customHeight="1" spans="1:16384">
      <c r="A2" s="6" t="s">
        <v>1</v>
      </c>
      <c r="B2" s="6"/>
      <c r="C2" s="6"/>
      <c r="D2" s="6"/>
      <c r="E2" s="6"/>
      <c r="F2" s="6"/>
      <c r="G2" s="6"/>
      <c r="H2" s="6"/>
      <c r="I2" s="6"/>
      <c r="XFC2" s="3"/>
      <c r="XFD2" s="3"/>
    </row>
    <row r="3" s="2" customFormat="1" ht="18" customHeight="1" spans="1:16384">
      <c r="A3" s="7" t="s">
        <v>63</v>
      </c>
      <c r="B3" s="7"/>
      <c r="C3" s="7"/>
      <c r="D3" s="7"/>
      <c r="E3" s="7"/>
      <c r="F3" s="7"/>
      <c r="G3" s="7"/>
      <c r="H3" s="7"/>
      <c r="I3" s="7"/>
      <c r="XFC3" s="3"/>
      <c r="XFD3" s="3"/>
    </row>
    <row r="4" s="2" customFormat="1" ht="24" customHeight="1" spans="1:16384">
      <c r="A4" s="8" t="s">
        <v>3</v>
      </c>
      <c r="B4" s="8"/>
      <c r="C4" s="8" t="s">
        <v>59</v>
      </c>
      <c r="D4" s="8"/>
      <c r="E4" s="8"/>
      <c r="F4" s="8"/>
      <c r="G4" s="8"/>
      <c r="H4" s="8"/>
      <c r="I4" s="8"/>
      <c r="XFC4" s="3"/>
      <c r="XFD4" s="3"/>
    </row>
    <row r="5" s="2" customFormat="1" spans="1:16384">
      <c r="A5" s="8" t="s">
        <v>4</v>
      </c>
      <c r="B5" s="8" t="s">
        <v>5</v>
      </c>
      <c r="C5" s="8" t="s">
        <v>6</v>
      </c>
      <c r="D5" s="8"/>
      <c r="E5" s="9" t="s">
        <v>7</v>
      </c>
      <c r="F5" s="10"/>
      <c r="G5" s="9" t="s">
        <v>8</v>
      </c>
      <c r="H5" s="10"/>
      <c r="I5" s="8" t="s">
        <v>10</v>
      </c>
      <c r="XFC5" s="3"/>
      <c r="XFD5" s="3"/>
    </row>
    <row r="6" s="2" customFormat="1" ht="27" customHeight="1" spans="1:16384">
      <c r="A6" s="8"/>
      <c r="B6" s="8"/>
      <c r="C6" s="8"/>
      <c r="D6" s="8"/>
      <c r="E6" s="8"/>
      <c r="F6" s="11" t="s">
        <v>12</v>
      </c>
      <c r="G6" s="8"/>
      <c r="H6" s="11" t="s">
        <v>12</v>
      </c>
      <c r="I6" s="8"/>
      <c r="XFC6" s="3"/>
      <c r="XFD6" s="3"/>
    </row>
    <row r="7" s="2" customFormat="1" ht="36" customHeight="1" spans="1:16384">
      <c r="A7" s="8"/>
      <c r="B7" s="8" t="s">
        <v>13</v>
      </c>
      <c r="C7" s="8" t="s">
        <v>64</v>
      </c>
      <c r="D7" s="8"/>
      <c r="E7" s="12">
        <v>163.24</v>
      </c>
      <c r="F7" s="12">
        <v>163.24</v>
      </c>
      <c r="G7" s="12">
        <v>163.24</v>
      </c>
      <c r="H7" s="12">
        <v>163.24</v>
      </c>
      <c r="I7" s="22">
        <f>IF(E7="","",G7/E7)</f>
        <v>1</v>
      </c>
      <c r="XFC7" s="3"/>
      <c r="XFD7" s="3"/>
    </row>
    <row r="8" s="2" customFormat="1" ht="21" customHeight="1" spans="1:16384">
      <c r="A8" s="8"/>
      <c r="B8" s="8" t="s">
        <v>14</v>
      </c>
      <c r="C8" s="8" t="s">
        <v>65</v>
      </c>
      <c r="D8" s="8"/>
      <c r="E8" s="12">
        <v>96.85</v>
      </c>
      <c r="F8" s="12">
        <v>96.85</v>
      </c>
      <c r="G8" s="12">
        <v>96.85</v>
      </c>
      <c r="H8" s="12">
        <v>96.85</v>
      </c>
      <c r="I8" s="22">
        <f>IF(E8="","",G8/E8)</f>
        <v>1</v>
      </c>
      <c r="XFC8" s="3"/>
      <c r="XFD8" s="3"/>
    </row>
    <row r="9" s="2" customFormat="1" ht="24" customHeight="1" spans="1:16384">
      <c r="A9" s="8"/>
      <c r="B9" s="8" t="s">
        <v>15</v>
      </c>
      <c r="C9" s="8" t="s">
        <v>66</v>
      </c>
      <c r="D9" s="8"/>
      <c r="E9" s="12">
        <v>1357.49</v>
      </c>
      <c r="F9" s="12">
        <v>265.98</v>
      </c>
      <c r="G9" s="12">
        <v>1434.36</v>
      </c>
      <c r="H9" s="12">
        <v>265.98</v>
      </c>
      <c r="I9" s="22">
        <f>IF(E9="","",G9/E9)</f>
        <v>1.05662656815152</v>
      </c>
      <c r="XFC9" s="3"/>
      <c r="XFD9" s="3"/>
    </row>
    <row r="10" s="2" customFormat="1" ht="21" customHeight="1" spans="1:16384">
      <c r="A10" s="8"/>
      <c r="B10" s="8" t="s">
        <v>17</v>
      </c>
      <c r="C10" s="8"/>
      <c r="D10" s="8"/>
      <c r="E10" s="12">
        <f>IF(SUM(E7:E9)=0,"",SUM(E7:E9))</f>
        <v>1617.58</v>
      </c>
      <c r="F10" s="12">
        <f>IF(SUM(F7:F9)=0,"",SUM(F7:F9))</f>
        <v>526.07</v>
      </c>
      <c r="G10" s="12">
        <f>IF(SUM(G7:G9)=0,"",SUM(G7:G9))</f>
        <v>1694.45</v>
      </c>
      <c r="H10" s="12">
        <f>IF(SUM(H7:H9)=0,"",SUM(H7:H9))</f>
        <v>526.07</v>
      </c>
      <c r="I10" s="22">
        <f>IF(E10="","",G10/E10)</f>
        <v>1.04752160635023</v>
      </c>
      <c r="XFC10" s="3"/>
      <c r="XFD10" s="3"/>
    </row>
    <row r="11" s="2" customFormat="1" ht="21.95" customHeight="1" spans="1:16384">
      <c r="A11" s="8" t="s">
        <v>18</v>
      </c>
      <c r="B11" s="8" t="s">
        <v>19</v>
      </c>
      <c r="C11" s="8"/>
      <c r="D11" s="8"/>
      <c r="E11" s="8"/>
      <c r="F11" s="8" t="s">
        <v>20</v>
      </c>
      <c r="G11" s="8"/>
      <c r="H11" s="8"/>
      <c r="I11" s="8"/>
      <c r="XFC11" s="3"/>
      <c r="XFD11" s="3"/>
    </row>
    <row r="12" s="2" customFormat="1" ht="114" customHeight="1" spans="1:16384">
      <c r="A12" s="8"/>
      <c r="B12" s="13" t="s">
        <v>67</v>
      </c>
      <c r="C12" s="13"/>
      <c r="D12" s="13"/>
      <c r="E12" s="13"/>
      <c r="F12" s="13" t="s">
        <v>68</v>
      </c>
      <c r="G12" s="13"/>
      <c r="H12" s="13"/>
      <c r="I12" s="13"/>
      <c r="XFC12" s="3"/>
      <c r="XFD12" s="3"/>
    </row>
    <row r="13" s="2" customFormat="1" ht="21.95" customHeight="1" spans="1:16384">
      <c r="A13" s="8" t="s">
        <v>23</v>
      </c>
      <c r="B13" s="8" t="s">
        <v>24</v>
      </c>
      <c r="C13" s="9" t="s">
        <v>25</v>
      </c>
      <c r="D13" s="9" t="s">
        <v>26</v>
      </c>
      <c r="E13" s="10"/>
      <c r="F13" s="8" t="s">
        <v>28</v>
      </c>
      <c r="G13" s="8" t="s">
        <v>29</v>
      </c>
      <c r="H13" s="9" t="s">
        <v>69</v>
      </c>
      <c r="I13" s="23"/>
      <c r="XFC13" s="3"/>
      <c r="XFD13" s="3"/>
    </row>
    <row r="14" s="2" customFormat="1" ht="16" customHeight="1" spans="1:16384">
      <c r="A14" s="8"/>
      <c r="B14" s="8" t="s">
        <v>70</v>
      </c>
      <c r="C14" s="14" t="s">
        <v>32</v>
      </c>
      <c r="D14" s="9" t="s">
        <v>71</v>
      </c>
      <c r="E14" s="10"/>
      <c r="F14" s="8">
        <v>17</v>
      </c>
      <c r="G14" s="8">
        <v>17</v>
      </c>
      <c r="H14" s="9"/>
      <c r="I14" s="23"/>
      <c r="XFC14" s="3"/>
      <c r="XFD14" s="3"/>
    </row>
    <row r="15" s="2" customFormat="1" ht="16" customHeight="1" spans="1:16384">
      <c r="A15" s="8"/>
      <c r="B15" s="8"/>
      <c r="C15" s="15"/>
      <c r="D15" s="9" t="s">
        <v>72</v>
      </c>
      <c r="E15" s="10"/>
      <c r="F15" s="8">
        <v>5</v>
      </c>
      <c r="G15" s="8">
        <v>6</v>
      </c>
      <c r="H15" s="9"/>
      <c r="I15" s="23"/>
      <c r="XFC15" s="3"/>
      <c r="XFD15" s="3"/>
    </row>
    <row r="16" s="2" customFormat="1" ht="16" customHeight="1" spans="1:16384">
      <c r="A16" s="8"/>
      <c r="B16" s="8"/>
      <c r="C16" s="16"/>
      <c r="D16" s="9" t="s">
        <v>73</v>
      </c>
      <c r="E16" s="10"/>
      <c r="F16" s="8">
        <v>121</v>
      </c>
      <c r="G16" s="8">
        <v>121</v>
      </c>
      <c r="H16" s="9"/>
      <c r="I16" s="23"/>
      <c r="XFC16" s="3"/>
      <c r="XFD16" s="3"/>
    </row>
    <row r="17" s="2" customFormat="1" ht="16" customHeight="1" spans="1:16384">
      <c r="A17" s="8"/>
      <c r="B17" s="8"/>
      <c r="C17" s="14" t="s">
        <v>33</v>
      </c>
      <c r="D17" s="9" t="s">
        <v>74</v>
      </c>
      <c r="E17" s="10"/>
      <c r="F17" s="8" t="s">
        <v>75</v>
      </c>
      <c r="G17" s="17">
        <v>0.86</v>
      </c>
      <c r="H17" s="9"/>
      <c r="I17" s="23"/>
      <c r="XFC17" s="3"/>
      <c r="XFD17" s="3"/>
    </row>
    <row r="18" s="2" customFormat="1" ht="16" customHeight="1" spans="1:16384">
      <c r="A18" s="8"/>
      <c r="B18" s="8"/>
      <c r="C18" s="15"/>
      <c r="D18" s="9" t="s">
        <v>76</v>
      </c>
      <c r="E18" s="10"/>
      <c r="F18" s="8" t="s">
        <v>77</v>
      </c>
      <c r="G18" s="17">
        <v>0.97</v>
      </c>
      <c r="H18" s="9"/>
      <c r="I18" s="23"/>
      <c r="XFC18" s="3"/>
      <c r="XFD18" s="3"/>
    </row>
    <row r="19" s="2" customFormat="1" ht="16" customHeight="1" spans="1:16384">
      <c r="A19" s="8"/>
      <c r="B19" s="8"/>
      <c r="C19" s="16"/>
      <c r="D19" s="9" t="s">
        <v>78</v>
      </c>
      <c r="E19" s="10"/>
      <c r="F19" s="17">
        <v>1</v>
      </c>
      <c r="G19" s="17">
        <v>1</v>
      </c>
      <c r="H19" s="9"/>
      <c r="I19" s="23"/>
      <c r="XFC19" s="3"/>
      <c r="XFD19" s="3"/>
    </row>
    <row r="20" s="2" customFormat="1" ht="16" customHeight="1" spans="1:16384">
      <c r="A20" s="8"/>
      <c r="B20" s="8"/>
      <c r="C20" s="14" t="s">
        <v>34</v>
      </c>
      <c r="D20" s="9" t="s">
        <v>79</v>
      </c>
      <c r="E20" s="10"/>
      <c r="F20" s="8" t="s">
        <v>80</v>
      </c>
      <c r="G20" s="8" t="s">
        <v>81</v>
      </c>
      <c r="H20" s="9"/>
      <c r="I20" s="23"/>
      <c r="XFC20" s="3"/>
      <c r="XFD20" s="3"/>
    </row>
    <row r="21" s="2" customFormat="1" ht="16" customHeight="1" spans="1:16384">
      <c r="A21" s="8"/>
      <c r="B21" s="8"/>
      <c r="C21" s="15"/>
      <c r="D21" s="9" t="s">
        <v>82</v>
      </c>
      <c r="E21" s="10"/>
      <c r="F21" s="8" t="s">
        <v>83</v>
      </c>
      <c r="G21" s="8" t="s">
        <v>83</v>
      </c>
      <c r="H21" s="9"/>
      <c r="I21" s="23"/>
      <c r="XFC21" s="3"/>
      <c r="XFD21" s="3"/>
    </row>
    <row r="22" s="2" customFormat="1" ht="16" customHeight="1" spans="1:16384">
      <c r="A22" s="8"/>
      <c r="B22" s="8"/>
      <c r="C22" s="16"/>
      <c r="D22" s="9" t="s">
        <v>84</v>
      </c>
      <c r="E22" s="10"/>
      <c r="F22" s="8" t="s">
        <v>85</v>
      </c>
      <c r="G22" s="8" t="s">
        <v>85</v>
      </c>
      <c r="H22" s="9"/>
      <c r="I22" s="23"/>
      <c r="XFC22" s="3"/>
      <c r="XFD22" s="3"/>
    </row>
    <row r="23" s="2" customFormat="1" ht="16" customHeight="1" spans="1:16384">
      <c r="A23" s="8"/>
      <c r="B23" s="8"/>
      <c r="C23" s="14" t="s">
        <v>35</v>
      </c>
      <c r="D23" s="9" t="s">
        <v>86</v>
      </c>
      <c r="E23" s="10"/>
      <c r="F23" s="8" t="s">
        <v>87</v>
      </c>
      <c r="G23" s="8">
        <v>163.24</v>
      </c>
      <c r="H23" s="9"/>
      <c r="I23" s="23"/>
      <c r="XFC23" s="3"/>
      <c r="XFD23" s="3"/>
    </row>
    <row r="24" s="2" customFormat="1" ht="16" customHeight="1" spans="1:16384">
      <c r="A24" s="8"/>
      <c r="B24" s="8"/>
      <c r="C24" s="15"/>
      <c r="D24" s="9" t="s">
        <v>88</v>
      </c>
      <c r="E24" s="10"/>
      <c r="F24" s="18" t="s">
        <v>89</v>
      </c>
      <c r="G24" s="8" t="s">
        <v>90</v>
      </c>
      <c r="H24" s="9"/>
      <c r="I24" s="23"/>
      <c r="XFC24" s="3"/>
      <c r="XFD24" s="3"/>
    </row>
    <row r="25" s="2" customFormat="1" ht="16" customHeight="1" spans="1:16384">
      <c r="A25" s="8"/>
      <c r="B25" s="8"/>
      <c r="C25" s="16"/>
      <c r="D25" s="9" t="s">
        <v>91</v>
      </c>
      <c r="E25" s="10"/>
      <c r="F25" s="19" t="s">
        <v>92</v>
      </c>
      <c r="G25" s="19" t="s">
        <v>92</v>
      </c>
      <c r="H25" s="9"/>
      <c r="I25" s="23"/>
      <c r="XFC25" s="3"/>
      <c r="XFD25" s="3"/>
    </row>
    <row r="26" s="2" customFormat="1" ht="16" customHeight="1" spans="1:16384">
      <c r="A26" s="8"/>
      <c r="B26" s="8" t="s">
        <v>93</v>
      </c>
      <c r="C26" s="14" t="s">
        <v>37</v>
      </c>
      <c r="D26" s="9" t="s">
        <v>94</v>
      </c>
      <c r="E26" s="10"/>
      <c r="F26" s="8" t="s">
        <v>95</v>
      </c>
      <c r="G26" s="17">
        <v>0.04</v>
      </c>
      <c r="H26" s="9"/>
      <c r="I26" s="23"/>
      <c r="XFC26" s="3"/>
      <c r="XFD26" s="3"/>
    </row>
    <row r="27" s="2" customFormat="1" ht="16" customHeight="1" spans="1:16384">
      <c r="A27" s="8"/>
      <c r="B27" s="8"/>
      <c r="C27" s="15"/>
      <c r="D27" s="9" t="s">
        <v>96</v>
      </c>
      <c r="E27" s="10"/>
      <c r="F27" s="8" t="s">
        <v>97</v>
      </c>
      <c r="G27" s="17">
        <v>0.06</v>
      </c>
      <c r="H27" s="9"/>
      <c r="I27" s="23"/>
      <c r="XFC27" s="3"/>
      <c r="XFD27" s="3"/>
    </row>
    <row r="28" s="2" customFormat="1" ht="26" customHeight="1" spans="1:16384">
      <c r="A28" s="8"/>
      <c r="B28" s="8"/>
      <c r="C28" s="14" t="s">
        <v>38</v>
      </c>
      <c r="D28" s="9" t="s">
        <v>98</v>
      </c>
      <c r="E28" s="10"/>
      <c r="F28" s="8" t="s">
        <v>99</v>
      </c>
      <c r="G28" s="8" t="s">
        <v>99</v>
      </c>
      <c r="H28" s="9"/>
      <c r="I28" s="23"/>
      <c r="XFC28" s="3"/>
      <c r="XFD28" s="3"/>
    </row>
    <row r="29" s="2" customFormat="1" ht="16" customHeight="1" spans="1:16384">
      <c r="A29" s="8"/>
      <c r="B29" s="8"/>
      <c r="C29" s="15"/>
      <c r="D29" s="9" t="s">
        <v>100</v>
      </c>
      <c r="E29" s="10"/>
      <c r="F29" s="8" t="s">
        <v>101</v>
      </c>
      <c r="G29" s="8" t="s">
        <v>101</v>
      </c>
      <c r="H29" s="9"/>
      <c r="I29" s="23"/>
      <c r="XFC29" s="3"/>
      <c r="XFD29" s="3"/>
    </row>
    <row r="30" s="2" customFormat="1" ht="16" customHeight="1" spans="1:16384">
      <c r="A30" s="8"/>
      <c r="B30" s="8"/>
      <c r="C30" s="16"/>
      <c r="D30" s="9" t="s">
        <v>102</v>
      </c>
      <c r="E30" s="10"/>
      <c r="F30" s="8" t="s">
        <v>103</v>
      </c>
      <c r="G30" s="8" t="s">
        <v>103</v>
      </c>
      <c r="H30" s="9"/>
      <c r="I30" s="23"/>
      <c r="XFC30" s="3"/>
      <c r="XFD30" s="3"/>
    </row>
    <row r="31" s="2" customFormat="1" ht="16" customHeight="1" spans="1:16384">
      <c r="A31" s="8"/>
      <c r="B31" s="8"/>
      <c r="C31" s="14" t="s">
        <v>39</v>
      </c>
      <c r="D31" s="20" t="s">
        <v>104</v>
      </c>
      <c r="E31" s="21"/>
      <c r="F31" s="12" t="s">
        <v>105</v>
      </c>
      <c r="G31" s="12" t="s">
        <v>105</v>
      </c>
      <c r="H31" s="9"/>
      <c r="I31" s="23"/>
      <c r="XFC31" s="3"/>
      <c r="XFD31" s="3"/>
    </row>
    <row r="32" s="2" customFormat="1" ht="16" customHeight="1" spans="1:16384">
      <c r="A32" s="8"/>
      <c r="B32" s="8"/>
      <c r="C32" s="15"/>
      <c r="D32" s="20" t="s">
        <v>106</v>
      </c>
      <c r="E32" s="21"/>
      <c r="F32" s="12" t="s">
        <v>107</v>
      </c>
      <c r="G32" s="12" t="s">
        <v>107</v>
      </c>
      <c r="H32" s="9"/>
      <c r="I32" s="23"/>
      <c r="XFC32" s="3"/>
      <c r="XFD32" s="3"/>
    </row>
    <row r="33" s="2" customFormat="1" ht="16" customHeight="1" spans="1:16384">
      <c r="A33" s="8"/>
      <c r="B33" s="8"/>
      <c r="C33" s="14" t="s">
        <v>40</v>
      </c>
      <c r="D33" s="20" t="s">
        <v>108</v>
      </c>
      <c r="E33" s="21"/>
      <c r="F33" s="12" t="s">
        <v>109</v>
      </c>
      <c r="G33" s="12" t="s">
        <v>109</v>
      </c>
      <c r="H33" s="9"/>
      <c r="I33" s="23"/>
      <c r="XFC33" s="3"/>
      <c r="XFD33" s="3"/>
    </row>
    <row r="34" s="2" customFormat="1" ht="16" customHeight="1" spans="1:16384">
      <c r="A34" s="8"/>
      <c r="B34" s="8"/>
      <c r="C34" s="15"/>
      <c r="D34" s="20" t="s">
        <v>110</v>
      </c>
      <c r="E34" s="21"/>
      <c r="F34" s="12" t="s">
        <v>111</v>
      </c>
      <c r="G34" s="12" t="s">
        <v>111</v>
      </c>
      <c r="H34" s="9"/>
      <c r="I34" s="23"/>
      <c r="XFC34" s="3"/>
      <c r="XFD34" s="3"/>
    </row>
    <row r="35" s="2" customFormat="1" ht="16" customHeight="1" spans="1:16384">
      <c r="A35" s="8"/>
      <c r="B35" s="8"/>
      <c r="C35" s="16"/>
      <c r="D35" s="20" t="s">
        <v>112</v>
      </c>
      <c r="E35" s="21"/>
      <c r="F35" s="12" t="s">
        <v>60</v>
      </c>
      <c r="G35" s="12" t="s">
        <v>60</v>
      </c>
      <c r="H35" s="9"/>
      <c r="I35" s="23"/>
      <c r="XFC35" s="3"/>
      <c r="XFD35" s="3"/>
    </row>
    <row r="36" s="2" customFormat="1" ht="16" customHeight="1" spans="1:16384">
      <c r="A36" s="8"/>
      <c r="B36" s="8" t="s">
        <v>113</v>
      </c>
      <c r="C36" s="14" t="s">
        <v>42</v>
      </c>
      <c r="D36" s="12" t="s">
        <v>114</v>
      </c>
      <c r="E36" s="12"/>
      <c r="F36" s="12" t="s">
        <v>115</v>
      </c>
      <c r="G36" s="17">
        <v>0.98</v>
      </c>
      <c r="H36" s="9"/>
      <c r="I36" s="23"/>
      <c r="XFC36" s="3"/>
      <c r="XFD36" s="3"/>
    </row>
    <row r="37" s="2" customFormat="1" ht="16" customHeight="1" spans="1:16384">
      <c r="A37" s="8"/>
      <c r="B37" s="8"/>
      <c r="C37" s="15"/>
      <c r="D37" s="12" t="s">
        <v>116</v>
      </c>
      <c r="E37" s="12"/>
      <c r="F37" s="12" t="s">
        <v>115</v>
      </c>
      <c r="G37" s="17">
        <v>0.98</v>
      </c>
      <c r="H37" s="9"/>
      <c r="I37" s="23"/>
      <c r="XFC37" s="3"/>
      <c r="XFD37" s="3"/>
    </row>
    <row r="38" s="2" customFormat="1" ht="16" customHeight="1" spans="1:16384">
      <c r="A38" s="8"/>
      <c r="B38" s="8"/>
      <c r="C38" s="16"/>
      <c r="D38" s="12" t="s">
        <v>117</v>
      </c>
      <c r="E38" s="12"/>
      <c r="F38" s="12" t="s">
        <v>115</v>
      </c>
      <c r="G38" s="17">
        <v>0.99</v>
      </c>
      <c r="H38" s="9"/>
      <c r="I38" s="23"/>
      <c r="XFC38" s="3"/>
      <c r="XFD38" s="3"/>
    </row>
  </sheetData>
  <mergeCells count="84">
    <mergeCell ref="A2:I2"/>
    <mergeCell ref="A3:I3"/>
    <mergeCell ref="A4:B4"/>
    <mergeCell ref="C4:I4"/>
    <mergeCell ref="C7:D7"/>
    <mergeCell ref="C8:D8"/>
    <mergeCell ref="C9:D9"/>
    <mergeCell ref="B10:D10"/>
    <mergeCell ref="B11:E11"/>
    <mergeCell ref="F11:I11"/>
    <mergeCell ref="B12:E12"/>
    <mergeCell ref="F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A5:A10"/>
    <mergeCell ref="A11:A12"/>
    <mergeCell ref="A13:A38"/>
    <mergeCell ref="B5:B6"/>
    <mergeCell ref="B14:B25"/>
    <mergeCell ref="B26:B35"/>
    <mergeCell ref="B36:B38"/>
    <mergeCell ref="C14:C16"/>
    <mergeCell ref="C17:C19"/>
    <mergeCell ref="C20:C22"/>
    <mergeCell ref="C23:C25"/>
    <mergeCell ref="C26:C27"/>
    <mergeCell ref="C28:C30"/>
    <mergeCell ref="C31:C32"/>
    <mergeCell ref="C33:C35"/>
    <mergeCell ref="C36:C38"/>
    <mergeCell ref="E5:E6"/>
    <mergeCell ref="G5:G6"/>
    <mergeCell ref="I5:I6"/>
    <mergeCell ref="C5:D6"/>
  </mergeCells>
  <printOptions horizontalCentered="1"/>
  <pageMargins left="0.751388888888889" right="0.554861111111111" top="0.802777777777778" bottom="0.60625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整体自评表（评分）</vt:lpstr>
      <vt:lpstr>自评汇总表</vt:lpstr>
      <vt:lpstr>整体自评表（不评分）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肖燕</dc:creator>
  <cp:lastModifiedBy>Administrator</cp:lastModifiedBy>
  <dcterms:created xsi:type="dcterms:W3CDTF">2016-05-24T07:44:00Z</dcterms:created>
  <cp:lastPrinted>2017-06-28T08:01:00Z</cp:lastPrinted>
  <dcterms:modified xsi:type="dcterms:W3CDTF">2022-11-02T08:38:44Z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453FC1E8CC9A4B1683417861828BE370</vt:lpwstr>
  </property>
</Properties>
</file>