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部门整体支出绩效自评情况汇总表" sheetId="1" r:id="rId1"/>
    <sheet name="部门整体支出绩效自评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<sst xmlns="http://schemas.openxmlformats.org/spreadsheetml/2006/main" count="138" uniqueCount="124">
  <si>
    <t>附件1</t>
  </si>
  <si>
    <t>2020年度部门整体支出绩效自评情况汇总表</t>
  </si>
  <si>
    <t>序号</t>
  </si>
  <si>
    <r>
      <rPr>
        <b/>
        <sz val="11"/>
        <color indexed="8"/>
        <rFont val="宋体"/>
        <family val="0"/>
      </rPr>
      <t>预算部门名称</t>
    </r>
    <r>
      <rPr>
        <b/>
        <vertAlign val="superscript"/>
        <sz val="11"/>
        <color indexed="8"/>
        <rFont val="宋体"/>
        <family val="0"/>
      </rPr>
      <t>1</t>
    </r>
  </si>
  <si>
    <r>
      <rPr>
        <b/>
        <sz val="11"/>
        <rFont val="宋体"/>
        <family val="0"/>
      </rPr>
      <t>2020年度预算安排情况</t>
    </r>
    <r>
      <rPr>
        <b/>
        <vertAlign val="superscript"/>
        <sz val="11"/>
        <rFont val="宋体"/>
        <family val="0"/>
      </rPr>
      <t>2</t>
    </r>
    <r>
      <rPr>
        <b/>
        <sz val="11"/>
        <rFont val="宋体"/>
        <family val="0"/>
      </rPr>
      <t>（万元）</t>
    </r>
  </si>
  <si>
    <t>绩效自评情况</t>
  </si>
  <si>
    <t>财政对口科室填写</t>
  </si>
  <si>
    <t>A
小计
（①+②）</t>
  </si>
  <si>
    <t>①
本级分配金额</t>
  </si>
  <si>
    <t>②
上级补助金额</t>
  </si>
  <si>
    <r>
      <rPr>
        <b/>
        <sz val="11"/>
        <color indexed="8"/>
        <rFont val="宋体"/>
        <family val="0"/>
      </rPr>
      <t>B
预算执行金额</t>
    </r>
    <r>
      <rPr>
        <b/>
        <vertAlign val="superscript"/>
        <sz val="11"/>
        <color indexed="8"/>
        <rFont val="宋体"/>
        <family val="0"/>
      </rPr>
      <t>3</t>
    </r>
    <r>
      <rPr>
        <b/>
        <sz val="11"/>
        <color indexed="8"/>
        <rFont val="宋体"/>
        <family val="0"/>
      </rPr>
      <t xml:space="preserve">
（万元）</t>
    </r>
  </si>
  <si>
    <t>预算执行率
（B/A)</t>
  </si>
  <si>
    <t>绩效自评
得分</t>
  </si>
  <si>
    <t>是否报送
部门整体支出
自评报告
（是/否）</t>
  </si>
  <si>
    <t>是否报送
部门整体支出
自评评分表
（是/否）</t>
  </si>
  <si>
    <t>南迳镇人民政府</t>
  </si>
  <si>
    <t>86分</t>
  </si>
  <si>
    <t>…</t>
  </si>
  <si>
    <t>合计</t>
  </si>
  <si>
    <t>填表说明：
1.预算部门名称：填写一级预算单位名称；
2.预算安排情况：以部门决算总表上的收入预算调整数为准；
3.预算执行金额：填写截至2020年12月31日预算执行金额；
4.表中灰色部分自动生成。</t>
  </si>
  <si>
    <t>附件3：</t>
  </si>
  <si>
    <t>部门整体支出绩效自评表</t>
  </si>
  <si>
    <t>（2020年度）</t>
  </si>
  <si>
    <t>部门（单位）名称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</si>
  <si>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</si>
  <si>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</si>
  <si>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</si>
  <si>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</si>
  <si>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</si>
  <si>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执行率（B/A)</t>
  </si>
  <si>
    <t>其中：
  财政拨款</t>
  </si>
  <si>
    <t>任务1</t>
  </si>
  <si>
    <t>南迳镇人民政府支出-机构运行</t>
  </si>
  <si>
    <t>任务2</t>
  </si>
  <si>
    <t>任务3</t>
  </si>
  <si>
    <t>……</t>
  </si>
  <si>
    <t>金额合计</t>
  </si>
  <si>
    <t>年度
总体
目标
完成
情况</t>
  </si>
  <si>
    <t>年初设定目标</t>
  </si>
  <si>
    <t>年度总体目标完成情况综述</t>
  </si>
  <si>
    <t xml:space="preserve"> 目标1：疫情防控； 目标4：社会治理；
 目标2：脱贫攻坚； 目标5：圩镇建设进展。
 目标3：民生事业； 目标6：重点项目进展；
</t>
  </si>
  <si>
    <t xml:space="preserve"> 目标完成情况：1.有序有力开展好疫情防控工作；2.脱贫攻坚圆满收官；3.全面落实民生优惠政策；4.持续开展扫黑除恶专项斗争；5.完善圩镇基础设施各项建设；6.鼎龙·十里桃江大部分主体工程已基本完成。</t>
  </si>
  <si>
    <t>年
度
绩
效
指
标
完
成
情
况</t>
  </si>
  <si>
    <t>一级指标</t>
  </si>
  <si>
    <t>二级指标</t>
  </si>
  <si>
    <t>三级指标</t>
  </si>
  <si>
    <t>年度指标值</t>
  </si>
  <si>
    <t>全年实际值</t>
  </si>
  <si>
    <t>评价简要说明</t>
  </si>
  <si>
    <t>产
出
指
标</t>
  </si>
  <si>
    <t>数量指标</t>
  </si>
  <si>
    <t>部门在职人数</t>
  </si>
  <si>
    <t>46人</t>
  </si>
  <si>
    <t>26人</t>
  </si>
  <si>
    <t>离退休人员数</t>
  </si>
  <si>
    <t>30人</t>
  </si>
  <si>
    <t>开展业务培训次数（期数）</t>
  </si>
  <si>
    <t>1次/期</t>
  </si>
  <si>
    <t>4次</t>
  </si>
  <si>
    <t>质量指标</t>
  </si>
  <si>
    <t>在职人数控制率</t>
  </si>
  <si>
    <t>≤100%</t>
  </si>
  <si>
    <t>本年实有在职人数/编制人数×100%</t>
  </si>
  <si>
    <t>项目支出绩效自评率</t>
  </si>
  <si>
    <t>≥60%</t>
  </si>
  <si>
    <t>自评金额达到本单位全部项目支出的60%以上</t>
  </si>
  <si>
    <t>重点工作落实完成率</t>
  </si>
  <si>
    <t>指党委、政府、人大、相关部门交办或下达的工作任务落实完成情况</t>
  </si>
  <si>
    <t>时效指标</t>
  </si>
  <si>
    <t>项目完成及时率</t>
  </si>
  <si>
    <t>按时完成</t>
  </si>
  <si>
    <t>依照合同完成时间</t>
  </si>
  <si>
    <t>职工工资发放及时率</t>
  </si>
  <si>
    <t>每月15号以前</t>
  </si>
  <si>
    <t>100%%</t>
  </si>
  <si>
    <t>为民办事及时率</t>
  </si>
  <si>
    <t>显著提高</t>
  </si>
  <si>
    <t>成本指标</t>
  </si>
  <si>
    <t>职工工资支出成本</t>
  </si>
  <si>
    <t>××万元</t>
  </si>
  <si>
    <t>人员经费（万元）</t>
  </si>
  <si>
    <t>公用经费支出成本</t>
  </si>
  <si>
    <t>公用经费（万元）</t>
  </si>
  <si>
    <t>“三公经费”支出</t>
  </si>
  <si>
    <t>公务接待支出（万元）</t>
  </si>
  <si>
    <t>效
益
指
标</t>
  </si>
  <si>
    <t>经济效益
指标</t>
  </si>
  <si>
    <t>“三公经费”节约率</t>
  </si>
  <si>
    <t>比上年下降</t>
  </si>
  <si>
    <t>（本年三公经费支出数-上年三公经费支出数）/上年三公经费支出数×100%</t>
  </si>
  <si>
    <t>职工收入水平平均增幅</t>
  </si>
  <si>
    <t>≥5%</t>
  </si>
  <si>
    <t>社会效益
指标</t>
  </si>
  <si>
    <t>维护社会稳定、和谐</t>
  </si>
  <si>
    <t>效果显著</t>
  </si>
  <si>
    <t>显著</t>
  </si>
  <si>
    <t>马古塘村被评为“全国民主法治示范村”</t>
  </si>
  <si>
    <t>部门预决算信息公开</t>
  </si>
  <si>
    <t>按要求公开</t>
  </si>
  <si>
    <t>已公开</t>
  </si>
  <si>
    <t>维护社会稳定、和谐发展</t>
  </si>
  <si>
    <t>生态效益
指标</t>
  </si>
  <si>
    <t>保护生态环境/改善人居生活环境</t>
  </si>
  <si>
    <t>有一定效果/明显</t>
  </si>
  <si>
    <t>明显</t>
  </si>
  <si>
    <t>村级设施和环境建设的短板不断补齐</t>
  </si>
  <si>
    <t>减少水土流失</t>
  </si>
  <si>
    <t>有一定效果</t>
  </si>
  <si>
    <t>效果明显</t>
  </si>
  <si>
    <t>可持续影响
指标</t>
  </si>
  <si>
    <t>长期保障工作平稳进行</t>
  </si>
  <si>
    <t>长期</t>
  </si>
  <si>
    <t>民生事业和社会治理不断加强</t>
  </si>
  <si>
    <t>生态公益林、天然林保护项目可使用年限</t>
  </si>
  <si>
    <t>年</t>
  </si>
  <si>
    <t>满意度
指标</t>
  </si>
  <si>
    <t>服务对象
满意度指标</t>
  </si>
  <si>
    <t>在职职工满意度</t>
  </si>
  <si>
    <t>满意/≥90%</t>
  </si>
  <si>
    <t>满意98%</t>
  </si>
  <si>
    <t>离退休职工满意度</t>
  </si>
  <si>
    <t>满意100%</t>
  </si>
  <si>
    <t>服务对象或受益群众满意度</t>
  </si>
  <si>
    <t>满意90%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</si>
</sst>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6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vertAlign val="superscript"/>
      <sz val="11"/>
      <color indexed="8"/>
      <name val="宋体"/>
      <family val="0"/>
    </font>
    <font>
      <b/>
      <vertAlign val="superscript"/>
      <sz val="1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63" applyFont="1" applyAlignment="1">
      <alignment vertical="center" wrapText="1"/>
      <protection/>
    </xf>
    <xf numFmtId="0" fontId="3" fillId="0" borderId="0" xfId="63" applyFont="1" applyAlignment="1">
      <alignment vertical="center" wrapText="1"/>
      <protection/>
    </xf>
    <xf numFmtId="0" fontId="0" fillId="0" borderId="0" xfId="63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7" fillId="14" borderId="9" xfId="63" applyFont="1" applyFill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vertical="top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10" fontId="6" fillId="0" borderId="9" xfId="63" applyNumberFormat="1" applyFont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9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176" fontId="6" fillId="14" borderId="9" xfId="17" applyNumberFormat="1" applyFont="1" applyFill="1" applyBorder="1" applyAlignment="1" applyProtection="1">
      <alignment horizontal="center" vertical="center" wrapText="1"/>
      <protection/>
    </xf>
    <xf numFmtId="0" fontId="6" fillId="0" borderId="11" xfId="63" applyFont="1" applyBorder="1" applyAlignment="1">
      <alignment vertical="center" wrapText="1"/>
      <protection/>
    </xf>
    <xf numFmtId="0" fontId="6" fillId="0" borderId="11" xfId="63" applyFont="1" applyFill="1" applyBorder="1" applyAlignment="1">
      <alignment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52" fillId="0" borderId="0" xfId="63" applyFont="1" applyFill="1" applyBorder="1" applyAlignment="1">
      <alignment vertical="center"/>
      <protection/>
    </xf>
    <xf numFmtId="0" fontId="53" fillId="0" borderId="0" xfId="63" applyFont="1" applyFill="1" applyBorder="1" applyAlignment="1">
      <alignment vertical="center"/>
      <protection/>
    </xf>
    <xf numFmtId="0" fontId="53" fillId="0" borderId="0" xfId="63" applyFont="1" applyFill="1" applyBorder="1" applyAlignment="1">
      <alignment horizontal="center" vertical="center"/>
      <protection/>
    </xf>
    <xf numFmtId="0" fontId="53" fillId="0" borderId="0" xfId="63" applyFont="1" applyFill="1" applyBorder="1" applyAlignment="1">
      <alignment vertical="top"/>
      <protection/>
    </xf>
    <xf numFmtId="43" fontId="53" fillId="0" borderId="0" xfId="63" applyNumberFormat="1" applyFont="1" applyFill="1" applyBorder="1" applyAlignment="1">
      <alignment vertical="center"/>
      <protection/>
    </xf>
    <xf numFmtId="43" fontId="53" fillId="0" borderId="0" xfId="63" applyNumberFormat="1" applyFont="1" applyFill="1" applyBorder="1" applyAlignment="1">
      <alignment horizontal="center" vertical="center"/>
      <protection/>
    </xf>
    <xf numFmtId="43" fontId="52" fillId="0" borderId="0" xfId="63" applyNumberFormat="1" applyFont="1" applyFill="1" applyBorder="1" applyAlignment="1">
      <alignment vertical="center"/>
      <protection/>
    </xf>
    <xf numFmtId="0" fontId="54" fillId="0" borderId="15" xfId="63" applyFont="1" applyFill="1" applyBorder="1" applyAlignment="1">
      <alignment horizontal="center" vertical="center" wrapText="1"/>
      <protection/>
    </xf>
    <xf numFmtId="0" fontId="55" fillId="0" borderId="9" xfId="63" applyFont="1" applyFill="1" applyBorder="1" applyAlignment="1">
      <alignment horizontal="center" vertical="center"/>
      <protection/>
    </xf>
    <xf numFmtId="0" fontId="55" fillId="0" borderId="9" xfId="63" applyFont="1" applyFill="1" applyBorder="1" applyAlignment="1">
      <alignment horizontal="center" vertical="center" wrapText="1"/>
      <protection/>
    </xf>
    <xf numFmtId="0" fontId="12" fillId="0" borderId="9" xfId="63" applyFont="1" applyFill="1" applyBorder="1" applyAlignment="1">
      <alignment horizontal="center" vertical="center"/>
      <protection/>
    </xf>
    <xf numFmtId="0" fontId="55" fillId="0" borderId="13" xfId="63" applyNumberFormat="1" applyFont="1" applyFill="1" applyBorder="1" applyAlignment="1">
      <alignment horizontal="center" vertical="center" wrapText="1"/>
      <protection/>
    </xf>
    <xf numFmtId="0" fontId="53" fillId="0" borderId="9" xfId="63" applyFont="1" applyFill="1" applyBorder="1" applyAlignment="1">
      <alignment horizontal="center" vertical="center"/>
      <protection/>
    </xf>
    <xf numFmtId="0" fontId="53" fillId="0" borderId="9" xfId="63" applyFont="1" applyFill="1" applyBorder="1" applyAlignment="1">
      <alignment horizontal="left" vertical="center"/>
      <protection/>
    </xf>
    <xf numFmtId="43" fontId="53" fillId="33" borderId="9" xfId="63" applyNumberFormat="1" applyFont="1" applyFill="1" applyBorder="1" applyAlignment="1">
      <alignment horizontal="left" vertical="center"/>
      <protection/>
    </xf>
    <xf numFmtId="4" fontId="9" fillId="0" borderId="16" xfId="0" applyNumberFormat="1" applyFont="1" applyFill="1" applyBorder="1" applyAlignment="1">
      <alignment horizontal="right" vertical="center" shrinkToFit="1"/>
    </xf>
    <xf numFmtId="10" fontId="53" fillId="33" borderId="9" xfId="63" applyNumberFormat="1" applyFont="1" applyFill="1" applyBorder="1" applyAlignment="1">
      <alignment vertical="center" wrapText="1"/>
      <protection/>
    </xf>
    <xf numFmtId="43" fontId="53" fillId="0" borderId="9" xfId="63" applyNumberFormat="1" applyFont="1" applyFill="1" applyBorder="1" applyAlignment="1">
      <alignment vertical="center" wrapText="1"/>
      <protection/>
    </xf>
    <xf numFmtId="43" fontId="53" fillId="0" borderId="9" xfId="63" applyNumberFormat="1" applyFont="1" applyFill="1" applyBorder="1" applyAlignment="1">
      <alignment horizontal="left" vertical="center"/>
      <protection/>
    </xf>
    <xf numFmtId="43" fontId="53" fillId="0" borderId="9" xfId="63" applyNumberFormat="1" applyFont="1" applyFill="1" applyBorder="1" applyAlignment="1">
      <alignment vertical="center"/>
      <protection/>
    </xf>
    <xf numFmtId="43" fontId="53" fillId="0" borderId="13" xfId="63" applyNumberFormat="1" applyFont="1" applyFill="1" applyBorder="1" applyAlignment="1">
      <alignment vertical="center"/>
      <protection/>
    </xf>
    <xf numFmtId="0" fontId="55" fillId="33" borderId="9" xfId="63" applyFont="1" applyFill="1" applyBorder="1" applyAlignment="1">
      <alignment horizontal="center" vertical="center"/>
      <protection/>
    </xf>
    <xf numFmtId="43" fontId="55" fillId="33" borderId="9" xfId="63" applyNumberFormat="1" applyFont="1" applyFill="1" applyBorder="1" applyAlignment="1">
      <alignment horizontal="center" vertical="center"/>
      <protection/>
    </xf>
    <xf numFmtId="43" fontId="55" fillId="33" borderId="9" xfId="63" applyNumberFormat="1" applyFont="1" applyFill="1" applyBorder="1" applyAlignment="1">
      <alignment vertical="center"/>
      <protection/>
    </xf>
    <xf numFmtId="10" fontId="53" fillId="33" borderId="10" xfId="63" applyNumberFormat="1" applyFont="1" applyFill="1" applyBorder="1" applyAlignment="1">
      <alignment vertical="center" wrapText="1"/>
      <protection/>
    </xf>
    <xf numFmtId="43" fontId="55" fillId="0" borderId="9" xfId="63" applyNumberFormat="1" applyFont="1" applyFill="1" applyBorder="1" applyAlignment="1">
      <alignment vertical="center"/>
      <protection/>
    </xf>
    <xf numFmtId="0" fontId="53" fillId="0" borderId="17" xfId="63" applyFont="1" applyFill="1" applyBorder="1" applyAlignment="1">
      <alignment horizontal="left" vertical="top" wrapText="1"/>
      <protection/>
    </xf>
    <xf numFmtId="0" fontId="53" fillId="0" borderId="0" xfId="63" applyFont="1" applyFill="1" applyBorder="1" applyAlignment="1">
      <alignment horizontal="left" vertical="top" wrapText="1"/>
      <protection/>
    </xf>
    <xf numFmtId="43" fontId="52" fillId="0" borderId="0" xfId="63" applyNumberFormat="1" applyFont="1" applyFill="1" applyBorder="1" applyAlignment="1">
      <alignment horizontal="center" vertical="center"/>
      <protection/>
    </xf>
    <xf numFmtId="0" fontId="53" fillId="0" borderId="9" xfId="63" applyNumberFormat="1" applyFont="1" applyFill="1" applyBorder="1" applyAlignment="1">
      <alignment horizontal="center" vertical="center" wrapText="1"/>
      <protection/>
    </xf>
    <xf numFmtId="43" fontId="53" fillId="0" borderId="9" xfId="63" applyNumberFormat="1" applyFont="1" applyFill="1" applyBorder="1" applyAlignment="1">
      <alignment horizontal="center" vertical="center"/>
      <protection/>
    </xf>
    <xf numFmtId="43" fontId="53" fillId="0" borderId="13" xfId="63" applyNumberFormat="1" applyFont="1" applyFill="1" applyBorder="1" applyAlignment="1">
      <alignment horizontal="center" vertical="center"/>
      <protection/>
    </xf>
    <xf numFmtId="43" fontId="55" fillId="0" borderId="9" xfId="63" applyNumberFormat="1" applyFont="1" applyFill="1" applyBorder="1" applyAlignment="1">
      <alignment horizontal="center" vertical="center"/>
      <protection/>
    </xf>
    <xf numFmtId="0" fontId="53" fillId="0" borderId="9" xfId="63" applyFont="1" applyFill="1" applyBorder="1" applyAlignment="1">
      <alignment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A2" sqref="A2:J2"/>
    </sheetView>
  </sheetViews>
  <sheetFormatPr defaultColWidth="9.00390625" defaultRowHeight="27.75" customHeight="1"/>
  <cols>
    <col min="1" max="1" width="8.50390625" style="32" customWidth="1"/>
    <col min="2" max="2" width="15.00390625" style="32" customWidth="1"/>
    <col min="3" max="4" width="19.125" style="32" customWidth="1"/>
    <col min="5" max="5" width="17.875" style="35" customWidth="1"/>
    <col min="6" max="6" width="19.125" style="35" customWidth="1"/>
    <col min="7" max="7" width="10.625" style="35" customWidth="1"/>
    <col min="8" max="8" width="8.625" style="35" customWidth="1"/>
    <col min="9" max="9" width="12.625" style="36" customWidth="1"/>
    <col min="10" max="10" width="12.625" style="32" customWidth="1"/>
    <col min="11" max="16384" width="9.00390625" style="32" customWidth="1"/>
  </cols>
  <sheetData>
    <row r="1" spans="1:9" s="31" customFormat="1" ht="27.75" customHeight="1">
      <c r="A1" s="31" t="s">
        <v>0</v>
      </c>
      <c r="E1" s="37"/>
      <c r="F1" s="37"/>
      <c r="G1" s="37"/>
      <c r="H1" s="37"/>
      <c r="I1" s="59"/>
    </row>
    <row r="2" spans="1:10" s="32" customFormat="1" ht="39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32" customFormat="1" ht="27.75" customHeight="1">
      <c r="A3" s="39" t="s">
        <v>2</v>
      </c>
      <c r="B3" s="40" t="s">
        <v>3</v>
      </c>
      <c r="C3" s="41" t="s">
        <v>4</v>
      </c>
      <c r="D3" s="41"/>
      <c r="E3" s="41"/>
      <c r="F3" s="39" t="s">
        <v>5</v>
      </c>
      <c r="G3" s="39"/>
      <c r="H3" s="39"/>
      <c r="I3" s="39" t="s">
        <v>6</v>
      </c>
      <c r="J3" s="39"/>
    </row>
    <row r="4" spans="1:10" s="33" customFormat="1" ht="60" customHeight="1">
      <c r="A4" s="39"/>
      <c r="B4" s="40"/>
      <c r="C4" s="42" t="s">
        <v>7</v>
      </c>
      <c r="D4" s="42" t="s">
        <v>8</v>
      </c>
      <c r="E4" s="42" t="s">
        <v>9</v>
      </c>
      <c r="F4" s="42" t="s">
        <v>10</v>
      </c>
      <c r="G4" s="42" t="s">
        <v>11</v>
      </c>
      <c r="H4" s="42" t="s">
        <v>12</v>
      </c>
      <c r="I4" s="42" t="s">
        <v>13</v>
      </c>
      <c r="J4" s="42" t="s">
        <v>14</v>
      </c>
    </row>
    <row r="5" spans="1:10" s="32" customFormat="1" ht="27.75" customHeight="1">
      <c r="A5" s="43">
        <v>1</v>
      </c>
      <c r="B5" s="44" t="s">
        <v>15</v>
      </c>
      <c r="C5" s="45">
        <f aca="true" t="shared" si="0" ref="C5:C7">SUM(D5:E5)</f>
        <v>76980376.51</v>
      </c>
      <c r="D5" s="46">
        <v>13722405.51</v>
      </c>
      <c r="E5" s="46">
        <v>63257971</v>
      </c>
      <c r="F5" s="46">
        <v>76513727</v>
      </c>
      <c r="G5" s="47">
        <f aca="true" t="shared" si="1" ref="G5:G8">F5/C5</f>
        <v>0.9939380718677131</v>
      </c>
      <c r="H5" s="48" t="s">
        <v>16</v>
      </c>
      <c r="I5" s="60"/>
      <c r="J5" s="61"/>
    </row>
    <row r="6" spans="1:10" s="32" customFormat="1" ht="27.75" customHeight="1">
      <c r="A6" s="43">
        <v>2</v>
      </c>
      <c r="B6" s="44"/>
      <c r="C6" s="45">
        <f t="shared" si="0"/>
        <v>0</v>
      </c>
      <c r="D6" s="49"/>
      <c r="E6" s="50"/>
      <c r="F6" s="50"/>
      <c r="G6" s="47" t="e">
        <f t="shared" si="1"/>
        <v>#DIV/0!</v>
      </c>
      <c r="H6" s="50"/>
      <c r="I6" s="61"/>
      <c r="J6" s="61"/>
    </row>
    <row r="7" spans="1:10" s="32" customFormat="1" ht="27.75" customHeight="1">
      <c r="A7" s="43" t="s">
        <v>17</v>
      </c>
      <c r="B7" s="44"/>
      <c r="C7" s="45">
        <f t="shared" si="0"/>
        <v>0</v>
      </c>
      <c r="D7" s="49"/>
      <c r="E7" s="50"/>
      <c r="F7" s="50"/>
      <c r="G7" s="47" t="e">
        <f t="shared" si="1"/>
        <v>#DIV/0!</v>
      </c>
      <c r="H7" s="51"/>
      <c r="I7" s="62"/>
      <c r="J7" s="61"/>
    </row>
    <row r="8" spans="1:10" s="32" customFormat="1" ht="27.75" customHeight="1">
      <c r="A8" s="52" t="s">
        <v>18</v>
      </c>
      <c r="B8" s="52"/>
      <c r="C8" s="53">
        <f aca="true" t="shared" si="2" ref="C8:F8">SUM(C5:C7)</f>
        <v>76980376.51</v>
      </c>
      <c r="D8" s="53">
        <f t="shared" si="2"/>
        <v>13722405.51</v>
      </c>
      <c r="E8" s="53">
        <f t="shared" si="2"/>
        <v>63257971</v>
      </c>
      <c r="F8" s="54">
        <f t="shared" si="2"/>
        <v>76513727</v>
      </c>
      <c r="G8" s="55">
        <f t="shared" si="1"/>
        <v>0.9939380718677131</v>
      </c>
      <c r="H8" s="56"/>
      <c r="I8" s="63"/>
      <c r="J8" s="64"/>
    </row>
    <row r="9" spans="1:9" s="34" customFormat="1" ht="77.25" customHeight="1">
      <c r="A9" s="57" t="s">
        <v>19</v>
      </c>
      <c r="B9" s="57"/>
      <c r="C9" s="57"/>
      <c r="D9" s="57"/>
      <c r="E9" s="57"/>
      <c r="F9" s="57"/>
      <c r="G9" s="57"/>
      <c r="H9" s="58"/>
      <c r="I9" s="58"/>
    </row>
  </sheetData>
  <sheetProtection/>
  <mergeCells count="8">
    <mergeCell ref="A2:J2"/>
    <mergeCell ref="C3:E3"/>
    <mergeCell ref="F3:H3"/>
    <mergeCell ref="I3:J3"/>
    <mergeCell ref="A8:B8"/>
    <mergeCell ref="A9:I9"/>
    <mergeCell ref="A3:A4"/>
    <mergeCell ref="B3:B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workbookViewId="0" topLeftCell="A1">
      <selection activeCell="K16" sqref="K16"/>
    </sheetView>
  </sheetViews>
  <sheetFormatPr defaultColWidth="9.00390625" defaultRowHeight="14.25"/>
  <cols>
    <col min="1" max="1" width="19.875" style="1" customWidth="1"/>
    <col min="2" max="2" width="7.625" style="1" customWidth="1"/>
    <col min="3" max="3" width="9.375" style="1" customWidth="1"/>
    <col min="4" max="4" width="11.375" style="1" customWidth="1"/>
    <col min="5" max="5" width="9.625" style="1" customWidth="1"/>
    <col min="6" max="6" width="10.25390625" style="1" customWidth="1"/>
    <col min="7" max="7" width="9.625" style="1" customWidth="1"/>
    <col min="8" max="8" width="8.875" style="1" customWidth="1"/>
    <col min="9" max="9" width="10.625" style="1" customWidth="1"/>
    <col min="10" max="16384" width="11.375" style="1" customWidth="1"/>
  </cols>
  <sheetData>
    <row r="1" spans="1:9" s="1" customFormat="1" ht="14.25">
      <c r="A1" s="2" t="s">
        <v>20</v>
      </c>
      <c r="B1" s="3"/>
      <c r="C1" s="3"/>
      <c r="D1" s="4"/>
      <c r="E1" s="4"/>
      <c r="F1" s="4"/>
      <c r="G1" s="4"/>
      <c r="H1" s="4"/>
      <c r="I1" s="4"/>
    </row>
    <row r="2" spans="1:9" s="1" customFormat="1" ht="20.25">
      <c r="A2" s="5" t="s">
        <v>21</v>
      </c>
      <c r="B2" s="5"/>
      <c r="C2" s="5"/>
      <c r="D2" s="5"/>
      <c r="E2" s="5"/>
      <c r="F2" s="5"/>
      <c r="G2" s="5"/>
      <c r="H2" s="5"/>
      <c r="I2" s="5"/>
    </row>
    <row r="3" spans="1:9" s="1" customFormat="1" ht="14.25">
      <c r="A3" s="6" t="s">
        <v>22</v>
      </c>
      <c r="B3" s="6"/>
      <c r="C3" s="6"/>
      <c r="D3" s="6"/>
      <c r="E3" s="6"/>
      <c r="F3" s="6"/>
      <c r="G3" s="6"/>
      <c r="H3" s="6"/>
      <c r="I3" s="6"/>
    </row>
    <row r="4" spans="1:9" s="1" customFormat="1" ht="14.25">
      <c r="A4" s="7" t="s">
        <v>23</v>
      </c>
      <c r="B4" s="7"/>
      <c r="C4" s="8" t="s">
        <v>15</v>
      </c>
      <c r="D4" s="8"/>
      <c r="E4" s="8"/>
      <c r="F4" s="8"/>
      <c r="G4" s="8"/>
      <c r="H4" s="8"/>
      <c r="I4" s="8"/>
    </row>
    <row r="5" spans="1:9" s="1" customFormat="1" ht="28.5" customHeight="1">
      <c r="A5" s="7" t="s">
        <v>24</v>
      </c>
      <c r="B5" s="7" t="s">
        <v>25</v>
      </c>
      <c r="C5" s="7" t="s">
        <v>26</v>
      </c>
      <c r="D5" s="7"/>
      <c r="E5" s="9" t="s">
        <v>27</v>
      </c>
      <c r="F5" s="10"/>
      <c r="G5" s="9" t="s">
        <v>28</v>
      </c>
      <c r="H5" s="10"/>
      <c r="I5" s="7" t="s">
        <v>29</v>
      </c>
    </row>
    <row r="6" spans="1:9" s="1" customFormat="1" ht="28.5" customHeight="1">
      <c r="A6" s="7"/>
      <c r="B6" s="7"/>
      <c r="C6" s="7"/>
      <c r="D6" s="7"/>
      <c r="E6" s="7"/>
      <c r="F6" s="11" t="s">
        <v>30</v>
      </c>
      <c r="G6" s="7"/>
      <c r="H6" s="11" t="s">
        <v>30</v>
      </c>
      <c r="I6" s="7"/>
    </row>
    <row r="7" spans="1:9" s="1" customFormat="1" ht="33.75" customHeight="1">
      <c r="A7" s="7"/>
      <c r="B7" s="8" t="s">
        <v>31</v>
      </c>
      <c r="C7" s="8" t="s">
        <v>32</v>
      </c>
      <c r="D7" s="8"/>
      <c r="E7" s="8">
        <v>7698</v>
      </c>
      <c r="F7" s="8">
        <v>7698</v>
      </c>
      <c r="G7" s="8">
        <v>7651</v>
      </c>
      <c r="H7" s="8">
        <v>7651</v>
      </c>
      <c r="I7" s="27">
        <f aca="true" t="shared" si="0" ref="I7:I12">IF(E7="","",G7/E7)</f>
        <v>0.9938945180566381</v>
      </c>
    </row>
    <row r="8" spans="1:9" s="1" customFormat="1" ht="14.25">
      <c r="A8" s="7"/>
      <c r="B8" s="8" t="s">
        <v>33</v>
      </c>
      <c r="C8" s="8"/>
      <c r="D8" s="8"/>
      <c r="E8" s="8"/>
      <c r="F8" s="8"/>
      <c r="G8" s="8"/>
      <c r="H8" s="8"/>
      <c r="I8" s="27">
        <f t="shared" si="0"/>
      </c>
    </row>
    <row r="9" spans="1:9" s="1" customFormat="1" ht="14.25">
      <c r="A9" s="7"/>
      <c r="B9" s="8" t="s">
        <v>34</v>
      </c>
      <c r="C9" s="8"/>
      <c r="D9" s="8"/>
      <c r="E9" s="8"/>
      <c r="F9" s="8"/>
      <c r="G9" s="8"/>
      <c r="H9" s="8"/>
      <c r="I9" s="27">
        <f t="shared" si="0"/>
      </c>
    </row>
    <row r="10" spans="1:9" s="1" customFormat="1" ht="14.25">
      <c r="A10" s="7"/>
      <c r="B10" s="8" t="s">
        <v>35</v>
      </c>
      <c r="C10" s="8"/>
      <c r="D10" s="8"/>
      <c r="E10" s="8"/>
      <c r="F10" s="8"/>
      <c r="G10" s="8"/>
      <c r="H10" s="8"/>
      <c r="I10" s="27">
        <f t="shared" si="0"/>
      </c>
    </row>
    <row r="11" spans="1:9" s="1" customFormat="1" ht="14.25">
      <c r="A11" s="7"/>
      <c r="B11" s="8"/>
      <c r="C11" s="8"/>
      <c r="D11" s="8"/>
      <c r="E11" s="8"/>
      <c r="F11" s="8"/>
      <c r="G11" s="8"/>
      <c r="H11" s="8"/>
      <c r="I11" s="27">
        <f t="shared" si="0"/>
      </c>
    </row>
    <row r="12" spans="1:9" s="1" customFormat="1" ht="28.5" customHeight="1">
      <c r="A12" s="7"/>
      <c r="B12" s="8" t="s">
        <v>36</v>
      </c>
      <c r="C12" s="8"/>
      <c r="D12" s="8"/>
      <c r="E12" s="12">
        <f aca="true" t="shared" si="1" ref="E12:H12">IF(SUM(E7:E11)=0,"",SUM(E7:E11))</f>
        <v>7698</v>
      </c>
      <c r="F12" s="12">
        <f t="shared" si="1"/>
        <v>7698</v>
      </c>
      <c r="G12" s="12">
        <f t="shared" si="1"/>
        <v>7651</v>
      </c>
      <c r="H12" s="12">
        <f t="shared" si="1"/>
        <v>7651</v>
      </c>
      <c r="I12" s="27">
        <f t="shared" si="0"/>
        <v>0.9938945180566381</v>
      </c>
    </row>
    <row r="13" spans="1:9" s="1" customFormat="1" ht="24.75" customHeight="1">
      <c r="A13" s="13" t="s">
        <v>37</v>
      </c>
      <c r="B13" s="8" t="s">
        <v>38</v>
      </c>
      <c r="C13" s="8"/>
      <c r="D13" s="8"/>
      <c r="E13" s="8"/>
      <c r="F13" s="8" t="s">
        <v>39</v>
      </c>
      <c r="G13" s="8"/>
      <c r="H13" s="8"/>
      <c r="I13" s="8"/>
    </row>
    <row r="14" spans="1:9" s="1" customFormat="1" ht="64.5" customHeight="1">
      <c r="A14" s="13"/>
      <c r="B14" s="14" t="s">
        <v>40</v>
      </c>
      <c r="C14" s="14"/>
      <c r="D14" s="14"/>
      <c r="E14" s="14"/>
      <c r="F14" s="14" t="s">
        <v>41</v>
      </c>
      <c r="G14" s="14"/>
      <c r="H14" s="14"/>
      <c r="I14" s="14"/>
    </row>
    <row r="15" spans="1:9" s="1" customFormat="1" ht="30.75" customHeight="1">
      <c r="A15" s="8" t="s">
        <v>42</v>
      </c>
      <c r="B15" s="8" t="s">
        <v>43</v>
      </c>
      <c r="C15" s="15" t="s">
        <v>44</v>
      </c>
      <c r="D15" s="15" t="s">
        <v>45</v>
      </c>
      <c r="E15" s="16"/>
      <c r="F15" s="8" t="s">
        <v>46</v>
      </c>
      <c r="G15" s="8" t="s">
        <v>47</v>
      </c>
      <c r="H15" s="15" t="s">
        <v>48</v>
      </c>
      <c r="I15" s="28"/>
    </row>
    <row r="16" spans="1:9" s="1" customFormat="1" ht="30.75" customHeight="1">
      <c r="A16" s="8"/>
      <c r="B16" s="8" t="s">
        <v>49</v>
      </c>
      <c r="C16" s="17" t="s">
        <v>50</v>
      </c>
      <c r="D16" s="15" t="s">
        <v>51</v>
      </c>
      <c r="E16" s="16"/>
      <c r="F16" s="8" t="s">
        <v>52</v>
      </c>
      <c r="G16" s="8" t="s">
        <v>53</v>
      </c>
      <c r="H16" s="15"/>
      <c r="I16" s="28"/>
    </row>
    <row r="17" spans="1:9" s="1" customFormat="1" ht="30.75" customHeight="1">
      <c r="A17" s="8"/>
      <c r="B17" s="8"/>
      <c r="C17" s="18"/>
      <c r="D17" s="15" t="s">
        <v>54</v>
      </c>
      <c r="E17" s="16"/>
      <c r="F17" s="8" t="s">
        <v>55</v>
      </c>
      <c r="G17" s="8" t="s">
        <v>55</v>
      </c>
      <c r="H17" s="15"/>
      <c r="I17" s="28"/>
    </row>
    <row r="18" spans="1:9" s="1" customFormat="1" ht="30.75" customHeight="1">
      <c r="A18" s="8"/>
      <c r="B18" s="8"/>
      <c r="C18" s="19"/>
      <c r="D18" s="15" t="s">
        <v>56</v>
      </c>
      <c r="E18" s="16"/>
      <c r="F18" s="8" t="s">
        <v>57</v>
      </c>
      <c r="G18" s="8" t="s">
        <v>58</v>
      </c>
      <c r="H18" s="15"/>
      <c r="I18" s="28"/>
    </row>
    <row r="19" spans="1:9" s="1" customFormat="1" ht="30.75" customHeight="1">
      <c r="A19" s="8"/>
      <c r="B19" s="8"/>
      <c r="C19" s="17" t="s">
        <v>59</v>
      </c>
      <c r="D19" s="15" t="s">
        <v>60</v>
      </c>
      <c r="E19" s="16"/>
      <c r="F19" s="8" t="s">
        <v>61</v>
      </c>
      <c r="G19" s="20">
        <v>0.7294</v>
      </c>
      <c r="H19" s="15" t="s">
        <v>62</v>
      </c>
      <c r="I19" s="28"/>
    </row>
    <row r="20" spans="1:9" s="1" customFormat="1" ht="30.75" customHeight="1">
      <c r="A20" s="8"/>
      <c r="B20" s="8"/>
      <c r="C20" s="18"/>
      <c r="D20" s="21" t="s">
        <v>63</v>
      </c>
      <c r="E20" s="22"/>
      <c r="F20" s="23" t="s">
        <v>64</v>
      </c>
      <c r="G20" s="24">
        <v>1</v>
      </c>
      <c r="H20" s="21" t="s">
        <v>65</v>
      </c>
      <c r="I20" s="22"/>
    </row>
    <row r="21" spans="1:9" s="1" customFormat="1" ht="60" customHeight="1">
      <c r="A21" s="8"/>
      <c r="B21" s="8"/>
      <c r="C21" s="19"/>
      <c r="D21" s="21" t="s">
        <v>66</v>
      </c>
      <c r="E21" s="22"/>
      <c r="F21" s="24">
        <v>1</v>
      </c>
      <c r="G21" s="24">
        <v>1</v>
      </c>
      <c r="H21" s="21" t="s">
        <v>67</v>
      </c>
      <c r="I21" s="29"/>
    </row>
    <row r="22" spans="1:9" s="1" customFormat="1" ht="30.75" customHeight="1">
      <c r="A22" s="8"/>
      <c r="B22" s="8"/>
      <c r="C22" s="17" t="s">
        <v>68</v>
      </c>
      <c r="D22" s="15" t="s">
        <v>69</v>
      </c>
      <c r="E22" s="16"/>
      <c r="F22" s="8" t="s">
        <v>70</v>
      </c>
      <c r="G22" s="8" t="s">
        <v>70</v>
      </c>
      <c r="H22" s="15" t="s">
        <v>71</v>
      </c>
      <c r="I22" s="28"/>
    </row>
    <row r="23" spans="1:9" s="1" customFormat="1" ht="30.75" customHeight="1">
      <c r="A23" s="8"/>
      <c r="B23" s="8"/>
      <c r="C23" s="18"/>
      <c r="D23" s="21" t="s">
        <v>72</v>
      </c>
      <c r="E23" s="22"/>
      <c r="F23" s="23" t="s">
        <v>73</v>
      </c>
      <c r="G23" s="24" t="s">
        <v>74</v>
      </c>
      <c r="H23" s="21"/>
      <c r="I23" s="22"/>
    </row>
    <row r="24" spans="1:9" s="1" customFormat="1" ht="30.75" customHeight="1">
      <c r="A24" s="8"/>
      <c r="B24" s="8"/>
      <c r="C24" s="19"/>
      <c r="D24" s="21" t="s">
        <v>75</v>
      </c>
      <c r="E24" s="22"/>
      <c r="F24" s="23" t="s">
        <v>76</v>
      </c>
      <c r="G24" s="23" t="s">
        <v>76</v>
      </c>
      <c r="H24" s="21"/>
      <c r="I24" s="29"/>
    </row>
    <row r="25" spans="1:9" s="1" customFormat="1" ht="30.75" customHeight="1">
      <c r="A25" s="8"/>
      <c r="B25" s="8"/>
      <c r="C25" s="17" t="s">
        <v>77</v>
      </c>
      <c r="D25" s="21" t="s">
        <v>78</v>
      </c>
      <c r="E25" s="22"/>
      <c r="F25" s="23" t="s">
        <v>79</v>
      </c>
      <c r="G25" s="23">
        <v>1050</v>
      </c>
      <c r="H25" s="21" t="s">
        <v>80</v>
      </c>
      <c r="I25" s="29"/>
    </row>
    <row r="26" spans="1:9" s="1" customFormat="1" ht="30.75" customHeight="1">
      <c r="A26" s="8"/>
      <c r="B26" s="8"/>
      <c r="C26" s="18"/>
      <c r="D26" s="21" t="s">
        <v>81</v>
      </c>
      <c r="E26" s="22"/>
      <c r="F26" s="23" t="s">
        <v>79</v>
      </c>
      <c r="G26" s="23">
        <v>276</v>
      </c>
      <c r="H26" s="21" t="s">
        <v>82</v>
      </c>
      <c r="I26" s="29"/>
    </row>
    <row r="27" spans="1:9" s="1" customFormat="1" ht="30.75" customHeight="1">
      <c r="A27" s="8"/>
      <c r="B27" s="8"/>
      <c r="C27" s="19"/>
      <c r="D27" s="21" t="s">
        <v>83</v>
      </c>
      <c r="E27" s="22"/>
      <c r="F27" s="23" t="s">
        <v>79</v>
      </c>
      <c r="G27" s="23">
        <v>25</v>
      </c>
      <c r="H27" s="21" t="s">
        <v>84</v>
      </c>
      <c r="I27" s="29"/>
    </row>
    <row r="28" spans="1:9" s="1" customFormat="1" ht="54.75" customHeight="1">
      <c r="A28" s="8"/>
      <c r="B28" s="8" t="s">
        <v>85</v>
      </c>
      <c r="C28" s="17" t="s">
        <v>86</v>
      </c>
      <c r="D28" s="15" t="s">
        <v>87</v>
      </c>
      <c r="E28" s="16"/>
      <c r="F28" s="8" t="s">
        <v>88</v>
      </c>
      <c r="G28" s="20">
        <v>0.2093</v>
      </c>
      <c r="H28" s="15" t="s">
        <v>89</v>
      </c>
      <c r="I28" s="28"/>
    </row>
    <row r="29" spans="1:9" s="1" customFormat="1" ht="30.75" customHeight="1">
      <c r="A29" s="8"/>
      <c r="B29" s="8"/>
      <c r="C29" s="18"/>
      <c r="D29" s="21" t="s">
        <v>90</v>
      </c>
      <c r="E29" s="22"/>
      <c r="F29" s="23" t="s">
        <v>91</v>
      </c>
      <c r="G29" s="23" t="s">
        <v>91</v>
      </c>
      <c r="H29" s="25"/>
      <c r="I29" s="30"/>
    </row>
    <row r="30" spans="1:9" s="1" customFormat="1" ht="30.75" customHeight="1">
      <c r="A30" s="8"/>
      <c r="B30" s="8"/>
      <c r="C30" s="17" t="s">
        <v>92</v>
      </c>
      <c r="D30" s="15" t="s">
        <v>93</v>
      </c>
      <c r="E30" s="16"/>
      <c r="F30" s="8" t="s">
        <v>94</v>
      </c>
      <c r="G30" s="26" t="s">
        <v>95</v>
      </c>
      <c r="H30" s="15" t="s">
        <v>96</v>
      </c>
      <c r="I30" s="28"/>
    </row>
    <row r="31" spans="1:9" s="1" customFormat="1" ht="30.75" customHeight="1">
      <c r="A31" s="8"/>
      <c r="B31" s="8"/>
      <c r="C31" s="18"/>
      <c r="D31" s="21" t="s">
        <v>97</v>
      </c>
      <c r="E31" s="22"/>
      <c r="F31" s="23" t="s">
        <v>98</v>
      </c>
      <c r="G31" s="23" t="s">
        <v>99</v>
      </c>
      <c r="H31" s="21"/>
      <c r="I31" s="29"/>
    </row>
    <row r="32" spans="1:9" s="1" customFormat="1" ht="30.75" customHeight="1">
      <c r="A32" s="8"/>
      <c r="B32" s="8"/>
      <c r="C32" s="19"/>
      <c r="D32" s="21" t="s">
        <v>100</v>
      </c>
      <c r="E32" s="22"/>
      <c r="F32" s="23" t="s">
        <v>94</v>
      </c>
      <c r="G32" s="23" t="s">
        <v>94</v>
      </c>
      <c r="H32" s="21"/>
      <c r="I32" s="29"/>
    </row>
    <row r="33" spans="1:9" s="1" customFormat="1" ht="30.75" customHeight="1">
      <c r="A33" s="8"/>
      <c r="B33" s="8"/>
      <c r="C33" s="17" t="s">
        <v>101</v>
      </c>
      <c r="D33" s="15" t="s">
        <v>102</v>
      </c>
      <c r="E33" s="16"/>
      <c r="F33" s="8" t="s">
        <v>103</v>
      </c>
      <c r="G33" s="8" t="s">
        <v>104</v>
      </c>
      <c r="H33" s="15" t="s">
        <v>105</v>
      </c>
      <c r="I33" s="28"/>
    </row>
    <row r="34" spans="1:9" s="1" customFormat="1" ht="30.75" customHeight="1">
      <c r="A34" s="8"/>
      <c r="B34" s="8"/>
      <c r="C34" s="18"/>
      <c r="D34" s="21" t="s">
        <v>106</v>
      </c>
      <c r="E34" s="22"/>
      <c r="F34" s="23" t="s">
        <v>107</v>
      </c>
      <c r="G34" s="23" t="s">
        <v>108</v>
      </c>
      <c r="H34" s="21"/>
      <c r="I34" s="29"/>
    </row>
    <row r="35" spans="1:9" s="1" customFormat="1" ht="30.75" customHeight="1">
      <c r="A35" s="8"/>
      <c r="B35" s="8"/>
      <c r="C35" s="17" t="s">
        <v>109</v>
      </c>
      <c r="D35" s="15" t="s">
        <v>110</v>
      </c>
      <c r="E35" s="16"/>
      <c r="F35" s="8" t="s">
        <v>111</v>
      </c>
      <c r="G35" s="8" t="s">
        <v>111</v>
      </c>
      <c r="H35" s="15" t="s">
        <v>112</v>
      </c>
      <c r="I35" s="28"/>
    </row>
    <row r="36" spans="1:9" s="1" customFormat="1" ht="30.75" customHeight="1">
      <c r="A36" s="8"/>
      <c r="B36" s="8"/>
      <c r="C36" s="18"/>
      <c r="D36" s="21" t="s">
        <v>113</v>
      </c>
      <c r="E36" s="22"/>
      <c r="F36" s="23" t="s">
        <v>114</v>
      </c>
      <c r="G36" s="23" t="s">
        <v>111</v>
      </c>
      <c r="H36" s="21"/>
      <c r="I36" s="29"/>
    </row>
    <row r="37" spans="1:9" s="1" customFormat="1" ht="30.75" customHeight="1">
      <c r="A37" s="8"/>
      <c r="B37" s="8" t="s">
        <v>115</v>
      </c>
      <c r="C37" s="17" t="s">
        <v>116</v>
      </c>
      <c r="D37" s="21" t="s">
        <v>117</v>
      </c>
      <c r="E37" s="22"/>
      <c r="F37" s="23" t="s">
        <v>118</v>
      </c>
      <c r="G37" s="23" t="s">
        <v>119</v>
      </c>
      <c r="H37" s="21"/>
      <c r="I37" s="29"/>
    </row>
    <row r="38" spans="1:9" s="1" customFormat="1" ht="30.75" customHeight="1">
      <c r="A38" s="8"/>
      <c r="B38" s="8"/>
      <c r="C38" s="18"/>
      <c r="D38" s="21" t="s">
        <v>120</v>
      </c>
      <c r="E38" s="22"/>
      <c r="F38" s="23" t="s">
        <v>118</v>
      </c>
      <c r="G38" s="23" t="s">
        <v>121</v>
      </c>
      <c r="H38" s="21"/>
      <c r="I38" s="29"/>
    </row>
    <row r="39" spans="1:9" s="1" customFormat="1" ht="30.75" customHeight="1">
      <c r="A39" s="8"/>
      <c r="B39" s="8"/>
      <c r="C39" s="19"/>
      <c r="D39" s="21" t="s">
        <v>122</v>
      </c>
      <c r="E39" s="22"/>
      <c r="F39" s="23" t="s">
        <v>118</v>
      </c>
      <c r="G39" s="23" t="s">
        <v>123</v>
      </c>
      <c r="H39" s="21"/>
      <c r="I39" s="29"/>
    </row>
    <row r="40" spans="1:9" s="1" customFormat="1" ht="14.25">
      <c r="A40" s="4"/>
      <c r="B40" s="4"/>
      <c r="C40" s="4"/>
      <c r="D40" s="4"/>
      <c r="E40" s="4"/>
      <c r="F40" s="4"/>
      <c r="G40" s="4"/>
      <c r="H40" s="4"/>
      <c r="I40" s="4"/>
    </row>
    <row r="41" spans="1:9" s="1" customFormat="1" ht="14.25">
      <c r="A41" s="4"/>
      <c r="B41" s="4"/>
      <c r="C41" s="4"/>
      <c r="D41" s="4"/>
      <c r="E41" s="4"/>
      <c r="F41" s="4"/>
      <c r="G41" s="4"/>
      <c r="H41" s="4"/>
      <c r="I41" s="4"/>
    </row>
    <row r="42" spans="1:9" s="1" customFormat="1" ht="14.25">
      <c r="A42" s="4"/>
      <c r="B42" s="4"/>
      <c r="C42" s="4"/>
      <c r="D42" s="4"/>
      <c r="E42" s="4"/>
      <c r="F42" s="4"/>
      <c r="G42" s="4"/>
      <c r="H42" s="4"/>
      <c r="I42" s="4"/>
    </row>
    <row r="43" spans="1:9" s="1" customFormat="1" ht="14.25">
      <c r="A43" s="4"/>
      <c r="B43" s="4"/>
      <c r="C43" s="4"/>
      <c r="D43" s="4"/>
      <c r="E43" s="4"/>
      <c r="F43" s="4"/>
      <c r="G43" s="4"/>
      <c r="H43" s="4"/>
      <c r="I43" s="4"/>
    </row>
  </sheetData>
  <sheetProtection/>
  <mergeCells count="84">
    <mergeCell ref="A2:I2"/>
    <mergeCell ref="A3:I3"/>
    <mergeCell ref="A4:B4"/>
    <mergeCell ref="C4:I4"/>
    <mergeCell ref="C7:D7"/>
    <mergeCell ref="C8:D8"/>
    <mergeCell ref="C9:D9"/>
    <mergeCell ref="C10:D10"/>
    <mergeCell ref="C11:D11"/>
    <mergeCell ref="B12:D12"/>
    <mergeCell ref="B13:E13"/>
    <mergeCell ref="F13:I13"/>
    <mergeCell ref="B14:E14"/>
    <mergeCell ref="F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A5:A12"/>
    <mergeCell ref="A13:A14"/>
    <mergeCell ref="A15:A39"/>
    <mergeCell ref="B5:B6"/>
    <mergeCell ref="B16:B27"/>
    <mergeCell ref="B28:B36"/>
    <mergeCell ref="B37:B39"/>
    <mergeCell ref="C16:C18"/>
    <mergeCell ref="C19:C21"/>
    <mergeCell ref="C22:C24"/>
    <mergeCell ref="C25:C27"/>
    <mergeCell ref="C28:C29"/>
    <mergeCell ref="C30:C32"/>
    <mergeCell ref="C33:C34"/>
    <mergeCell ref="C35:C36"/>
    <mergeCell ref="C37:C39"/>
    <mergeCell ref="E5:E6"/>
    <mergeCell ref="G5:G6"/>
    <mergeCell ref="I5:I6"/>
    <mergeCell ref="C5:D6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得道高僧</cp:lastModifiedBy>
  <dcterms:created xsi:type="dcterms:W3CDTF">2016-12-02T08:54:00Z</dcterms:created>
  <dcterms:modified xsi:type="dcterms:W3CDTF">2023-07-25T02:04:56Z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D3CE0CC0A9034D3EAF2425099216F00E</vt:lpwstr>
  </property>
</Properties>
</file>