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firstSheet="1" activeTab="3"/>
  </bookViews>
  <sheets>
    <sheet name="整体自评表（评分）" sheetId="3" state="hidden" r:id="rId1"/>
    <sheet name="自评汇总表" sheetId="6" r:id="rId2"/>
    <sheet name="指标体系评分表" sheetId="7" r:id="rId3"/>
    <sheet name="整体自评表（不评分）" sheetId="9" r:id="rId4"/>
  </sheets>
  <definedNames>
    <definedName name="_xlnm.Print_Titles" localSheetId="2">指标体系评分表!$2:$3</definedName>
  </definedNames>
  <calcPr calcId="144525"/>
</workbook>
</file>

<file path=xl/sharedStrings.xml><?xml version="1.0" encoding="utf-8"?>
<sst xmlns="http://schemas.openxmlformats.org/spreadsheetml/2006/main" count="269" uniqueCount="220">
  <si>
    <t>附件3：</t>
  </si>
  <si>
    <t>部门（单位）整体支出绩效自评表</t>
  </si>
  <si>
    <r>
      <rPr>
        <sz val="11"/>
        <rFont val="宋体"/>
        <charset val="134"/>
      </rPr>
      <t>（</t>
    </r>
    <r>
      <rPr>
        <sz val="11"/>
        <rFont val="Times New Roman"/>
        <charset val="134"/>
      </rPr>
      <t xml:space="preserve">          </t>
    </r>
    <r>
      <rPr>
        <sz val="11"/>
        <rFont val="宋体"/>
        <charset val="134"/>
      </rPr>
      <t>年度）</t>
    </r>
  </si>
  <si>
    <t>部门（单位）名称</t>
  </si>
  <si>
    <t>年度
主要
任务
完成
情况</t>
  </si>
  <si>
    <t>任务名称</t>
  </si>
  <si>
    <t>完成情况</t>
  </si>
  <si>
    <t>全年预算数
（A，万元）</t>
  </si>
  <si>
    <t>全年执行数
（B，万元）</t>
  </si>
  <si>
    <t>分值
(10分）</t>
  </si>
  <si>
    <t>执行率（B/A)</t>
  </si>
  <si>
    <t>得分</t>
  </si>
  <si>
    <t>其中：
  财政拨款</t>
  </si>
  <si>
    <t>任务1</t>
  </si>
  <si>
    <t>任务2</t>
  </si>
  <si>
    <t>任务3</t>
  </si>
  <si>
    <t>……</t>
  </si>
  <si>
    <t>金额合计</t>
  </si>
  <si>
    <t>年度
总体
目标
完成
情况</t>
  </si>
  <si>
    <t>年初设定目标</t>
  </si>
  <si>
    <t>年度总体目标完成情况综述</t>
  </si>
  <si>
    <t xml:space="preserve"> 目标1：
 目标2：
 目标3：
 ……</t>
  </si>
  <si>
    <t xml:space="preserve"> 目标1完成情况：
 目标2完成情况：
 目标3完成情况：
 ……</t>
  </si>
  <si>
    <t>年
度
绩
效
指
标
完
成
情
况</t>
  </si>
  <si>
    <t>一级指标</t>
  </si>
  <si>
    <t>二级指标</t>
  </si>
  <si>
    <t>三级指标</t>
  </si>
  <si>
    <t>分值</t>
  </si>
  <si>
    <t>年度指标值</t>
  </si>
  <si>
    <t>全年实际值</t>
  </si>
  <si>
    <t>评价得分说明</t>
  </si>
  <si>
    <t>产
出
指
标
（50分）</t>
  </si>
  <si>
    <t>数量指标</t>
  </si>
  <si>
    <t>质量指标</t>
  </si>
  <si>
    <t>时效指标</t>
  </si>
  <si>
    <t>成本指标</t>
  </si>
  <si>
    <t>效
益
指
标
（30分）</t>
  </si>
  <si>
    <t>经济效益
指标</t>
  </si>
  <si>
    <t>社会效益
指标</t>
  </si>
  <si>
    <t>生态效益
指标</t>
  </si>
  <si>
    <t>可持续影响
指标</t>
  </si>
  <si>
    <t>满意度
指标
（10分）</t>
  </si>
  <si>
    <t>服务对象
满意度指标</t>
  </si>
  <si>
    <t>总分</t>
  </si>
  <si>
    <t>附件1</t>
  </si>
  <si>
    <t>2020年度部门整体支出绩效自评情况汇总表</t>
  </si>
  <si>
    <t>序号</t>
  </si>
  <si>
    <r>
      <rPr>
        <b/>
        <sz val="11"/>
        <color theme="1"/>
        <rFont val="宋体"/>
        <charset val="134"/>
      </rPr>
      <t>预算部门名称</t>
    </r>
    <r>
      <rPr>
        <b/>
        <vertAlign val="superscript"/>
        <sz val="11"/>
        <color indexed="8"/>
        <rFont val="宋体"/>
        <charset val="134"/>
      </rPr>
      <t>1</t>
    </r>
  </si>
  <si>
    <r>
      <rPr>
        <b/>
        <sz val="11"/>
        <rFont val="宋体"/>
        <charset val="134"/>
      </rPr>
      <t>2020年度预算安排情况</t>
    </r>
    <r>
      <rPr>
        <b/>
        <vertAlign val="superscript"/>
        <sz val="11"/>
        <rFont val="宋体"/>
        <charset val="134"/>
      </rPr>
      <t>2</t>
    </r>
    <r>
      <rPr>
        <b/>
        <sz val="11"/>
        <rFont val="宋体"/>
        <charset val="134"/>
      </rPr>
      <t>（万元）</t>
    </r>
  </si>
  <si>
    <t>绩效自评情况</t>
  </si>
  <si>
    <t>A
小计
（①+②）</t>
  </si>
  <si>
    <t>①
本级分配金额</t>
  </si>
  <si>
    <t>②
上级补助金额</t>
  </si>
  <si>
    <r>
      <rPr>
        <b/>
        <sz val="11"/>
        <color theme="1"/>
        <rFont val="宋体"/>
        <charset val="134"/>
      </rPr>
      <t>B
预算执行金额</t>
    </r>
    <r>
      <rPr>
        <b/>
        <vertAlign val="superscript"/>
        <sz val="11"/>
        <color indexed="8"/>
        <rFont val="宋体"/>
        <charset val="134"/>
      </rPr>
      <t>3</t>
    </r>
    <r>
      <rPr>
        <b/>
        <sz val="11"/>
        <color theme="1"/>
        <rFont val="宋体"/>
        <charset val="134"/>
      </rPr>
      <t xml:space="preserve">
（万元）</t>
    </r>
  </si>
  <si>
    <t>预算执行率
（B/A)</t>
  </si>
  <si>
    <t>绩效自评
得分</t>
  </si>
  <si>
    <t>全南县第三小学</t>
  </si>
  <si>
    <t>…</t>
  </si>
  <si>
    <t>合计</t>
  </si>
  <si>
    <t>填表说明：
1.预算部门名称：填写一级预算单位名称；
2.预算安排情况：以部门决算总表上的收入预算调整数为准；
3.预算执行金额：填写截至2020年12月31日预算执行金额；
4.表中灰色部分自动生成。</t>
  </si>
  <si>
    <t>附件2</t>
  </si>
  <si>
    <t>部门整体支出绩效评价指标体系评分表</t>
  </si>
  <si>
    <t>四级指标</t>
  </si>
  <si>
    <t>评分标准</t>
  </si>
  <si>
    <t>评分依据及简要说明</t>
  </si>
  <si>
    <t>履职效能（35分）</t>
  </si>
  <si>
    <t>工作目标（5分）</t>
  </si>
  <si>
    <t>目标设定（4分）</t>
  </si>
  <si>
    <t>目标依据充分性（2分）</t>
  </si>
  <si>
    <t>①是否依据法律法规、社会经济发展的总体规划设定；②是否符合部门“三定”方案确定的部门工作职责；③是否符合部门制定的中长期规划及年度工作计划；④是否具有科学性和前瞻性。每项达到目标值得0.5分。</t>
  </si>
  <si>
    <t>工作目标合理性（2分）</t>
  </si>
  <si>
    <t>①是否符合客观实际是否可实现、可完成；②是否将部门整体的工作目标细化分解，使其为可衡量、可比较。每项达到目标值得1分。</t>
  </si>
  <si>
    <t>目标管理（1分）</t>
  </si>
  <si>
    <t>目标管理有效性（1分）</t>
  </si>
  <si>
    <t>①是否有对目标进行责任分解的相关工作机制；②目标管理工作机制是否科学、合理，是否能有效保障目标执行和落地。每项达到目标值得0.5分。</t>
  </si>
  <si>
    <t>整体工作（15分）</t>
  </si>
  <si>
    <t>整体工作完成（15分）</t>
  </si>
  <si>
    <t>总体工作完成率（15分）</t>
  </si>
  <si>
    <t>总体工作完成率=单位年度工作要点已完成的数量/单位年度工作要点工作总数量；得分=指标实际完成值×15。</t>
  </si>
  <si>
    <t>重点工作（15分）</t>
  </si>
  <si>
    <t>管理效率（52分）</t>
  </si>
  <si>
    <t>预算管理（25分）</t>
  </si>
  <si>
    <t>预算编制（6分）</t>
  </si>
  <si>
    <t>预算编制完整性（4分）</t>
  </si>
  <si>
    <t>①收入预算编制是否足额，是否将所有部门预算收入全部编入收入预算；②支出预算编制是否科学，是否是按人员经费按标准、日常公用经费按定额、专项经费按项目分别编制。③是否所有财政性资金及其配套资金采购货物、工程和服务支出编制了政府采购预算。④三公经费预算编制只减不增。每项达到目标值得1分。</t>
  </si>
  <si>
    <t>预算科目设置合理性（2分）</t>
  </si>
  <si>
    <t>①功能科目编制是否科学合理，编制到“项”；②经济科目的编制是否科学合理，编排至“款”。每项达到目标值得1分。</t>
  </si>
  <si>
    <t>预算执行（16分）</t>
  </si>
  <si>
    <t>预算执行率（12分）</t>
  </si>
  <si>
    <t>预算执行率=（预算执行数/预算数）×100%。得分=指标实际完成值×12。其中，预算执行数指部门本年度实际执行的预算数；预算数指财政部门批复的本年度部门的预算数。</t>
  </si>
  <si>
    <t>预算调整率（2分）</t>
  </si>
  <si>
    <t>预算调整率=（预算调整数/预算数）×100%。得分=指标实际完成值×2。预算调整数：部门在本年度内涉及预算的追加、追减或结构调整的资金总和（因落实国家政策、发生不可抗力、上级部门或本级党委政府临时交办而产生的调整除外）。比率等于0，得满分；比率在0%-10%之间的，得1.5分；比率在10%-20%之间的，得1分；比率在20%-30%之间的，得0.5分；比率大于30%，得0分。</t>
  </si>
  <si>
    <t>结转结余变动率（2分）</t>
  </si>
  <si>
    <t>结转结余变动率=[（本年度累计结转结余资金总额-上年度累计结转结余资金总额）/上年度累计结转结余资金总额]×100%；比率小于等于0，得2分；比率大于0，得0分。</t>
  </si>
  <si>
    <t>部门决算（1分）</t>
  </si>
  <si>
    <t>部门决算编报质量（1分）</t>
  </si>
  <si>
    <t>①是否按照相关编审要求报送；②部门决算编报的单位范围和资金范围是否符合相关要求。每项达到目标值得0.5分。</t>
  </si>
  <si>
    <t>预算改革（2分）</t>
  </si>
  <si>
    <t>三年滚动财政规划（1分）</t>
  </si>
  <si>
    <t>按文件规定编制了本部门（单位）中期财政规划得1分。</t>
  </si>
  <si>
    <t>政府部门财务报告（1分）</t>
  </si>
  <si>
    <t>按文件规定编制了政府部门财务报告得1分。</t>
  </si>
  <si>
    <t>收支管理（5分）</t>
  </si>
  <si>
    <t>收入管理（2分）</t>
  </si>
  <si>
    <t>收入管理规范性（2分）</t>
  </si>
  <si>
    <t>财政拨款收入、事业收入、上级补助收入、下属单位上缴收入、经营收入及其他收入管理是否符合财务规定。达到目标值得2分。</t>
  </si>
  <si>
    <t>支出管理（3分）</t>
  </si>
  <si>
    <t>支出管理规范性（2分）</t>
  </si>
  <si>
    <t>基本支出和项目支出是否符合财务规定及相关制度办法的有关规定。达到目标值得2分。</t>
  </si>
  <si>
    <t>重点支出结构合理性（1分）</t>
  </si>
  <si>
    <t>重点项目支出是否合理（重点支出保障率=（重点项目支出/项目总支出）×100%）；得分=指标实际完成值×1。</t>
  </si>
  <si>
    <t>财务管理（6分）</t>
  </si>
  <si>
    <t>制度完备（1.5分）</t>
  </si>
  <si>
    <t>财务管理制度的完备性（1.5分）</t>
  </si>
  <si>
    <t>①资金的拨付和使用是否有比较完整的审批程序和手续；②财务核算符合财经法规和财务管理制度及专项资金管理有关规定；③部门基础数据信息和会计信息资料的真实性、完整性、准确性，能否对预算管理工作起到很好的支撑作用。每项达到目标值得0.5分。</t>
  </si>
  <si>
    <t>采购管理（2分）</t>
  </si>
  <si>
    <t>政府采购执行率（2分）</t>
  </si>
  <si>
    <t xml:space="preserve">政府采购执行率=（实际政府采购金额/政府采购预算数）×100%；得分=指标实际完成值×2。
</t>
  </si>
  <si>
    <t>内部控制（2.5分）</t>
  </si>
  <si>
    <t>内控制度有效性（2.5分）</t>
  </si>
  <si>
    <t xml:space="preserve">①预算业务控制：单位是否建立健全预算编制、审批、执行、决算与评价等预算内部管理制度；②收支业务控制：单位是否建立健全收入、支出内部管理制度；③政府采购业务控制：单位是否建立健全政府采购预算与计划管理、政府采购活动管理、验收管理等政府采购内部管理制度；④资产控制：单位是否建立健全资产内部管理制度；上述每项达到目标值得0.5分。⑤上述内部控制管理制度是否执行到位有效。达到目标值得0.5分。
</t>
  </si>
  <si>
    <t>资产管理（4分）</t>
  </si>
  <si>
    <t>规范管理（2分）</t>
  </si>
  <si>
    <t>资产管理规范性（2分）</t>
  </si>
  <si>
    <t>①资产保存是否完整，是否定期对固定资产进行清查，是否有因管理不当发生严重资产损失和丢失的情况；②是否存在超标准配置资产；③资产使用是否规范，是否存在未经批准擅自出租、出借资产行为；④资产处置是否规范，是否存在不按要求进行报批或资产不公开处置行为。达到目标值得0.5分。</t>
  </si>
  <si>
    <t>有效使用（2分）</t>
  </si>
  <si>
    <t>部门固定资产利用率（2分）</t>
  </si>
  <si>
    <t xml:space="preserve">部门固定资产利用率=（部门实际在用固定资产总额/部门所有固定资产总额）×100%；得分=指标实际完成值×2。
</t>
  </si>
  <si>
    <t>成本控制（12分）</t>
  </si>
  <si>
    <t>机构运转成本调控（12分）</t>
  </si>
  <si>
    <t>一般性支出变动率（5分）</t>
  </si>
  <si>
    <t>一般性支出变动率=[（本年度一般性支出-上年度一般性支出） /本年度一般性支出]×100%；比率小于等于0，得5分；比率大于0，得0分。</t>
  </si>
  <si>
    <t>人均公用经费变动率（3分）</t>
  </si>
  <si>
    <t>人均公用经费变动率=[（本年度人均公用经费-上年度人均公用经费） /上年度人均公用经费]×100%；比率小于等于0，得3分；比率大于0，得0分。</t>
  </si>
  <si>
    <t>“三公经费”变动率（4分）</t>
  </si>
  <si>
    <t>“三公经费”变动率=[（本年度“三公经费”总额-上年度“三公经费”总额） /上年度“三公经费”总额]×100%；比率小于等于0，得4分；比率大于0，得0分。</t>
  </si>
  <si>
    <t>服务满意（8分）</t>
  </si>
  <si>
    <t>服务对象满意</t>
  </si>
  <si>
    <t>利益相关方满意</t>
  </si>
  <si>
    <t>可持续性（5分）</t>
  </si>
  <si>
    <t>减分项</t>
  </si>
  <si>
    <t>监督检查、审计、绩效评价中发现的问题</t>
  </si>
  <si>
    <t>在市级以上组织的监督检查、审计、绩效评价中发现部门资金管理方面存在问题或项目绩效目标未达成的，一个问题扣1分，不重复扣分。</t>
  </si>
  <si>
    <t>注：重点工作、服务满意、可持续性这三项单位根据年初目标实际情况设定指标和评分标准。</t>
  </si>
  <si>
    <r>
      <rPr>
        <sz val="11"/>
        <rFont val="宋体"/>
        <charset val="134"/>
      </rPr>
      <t>（2</t>
    </r>
    <r>
      <rPr>
        <sz val="11"/>
        <rFont val="宋体"/>
        <charset val="134"/>
      </rPr>
      <t>020</t>
    </r>
    <r>
      <rPr>
        <sz val="11"/>
        <rFont val="宋体"/>
        <charset val="134"/>
      </rPr>
      <t>年度）</t>
    </r>
  </si>
  <si>
    <t>全南县南迳中学</t>
  </si>
  <si>
    <t>其中：
  一般公共预算财政拨款</t>
  </si>
  <si>
    <t>2020年工资福利发放到位</t>
  </si>
  <si>
    <t>商品和服务支出</t>
  </si>
  <si>
    <t>对个人和家庭补助指出</t>
  </si>
  <si>
    <t>任务4</t>
  </si>
  <si>
    <t>资本性支出</t>
  </si>
  <si>
    <t>任务5</t>
  </si>
  <si>
    <t>结余结转</t>
  </si>
  <si>
    <t xml:space="preserve">目标1：开展教育教学改革，着力提升学校日常管理水平，通过完善绩效考核、综合考评、教育教学奖励办法等制度和方案，加强管理。
目标2：利用好师资培训经费，对接“国培计划”，通过开展各项教师培训活动，加强教师队伍建设。
目标3：以德治校"三注重"：注重班子团结协作与队伍建设；注重师德教风训练考核；注重学生育人活动组织，重点抓养成、抓习惯、抓细节、抓过程。
目标4：制定安全制度、计划并总结归档；健全学校安全工作组织机构。落实安全法规文件，开展安全、法制宣传教育活动；设定学校应急预案及进行演练，每期1次消防安全和紧急疏散演习；定期对安全设施进行检查，达到安全工作零事故的目标。
目标5：学校账务公开：按上级要求规范收费；严格按照财政局要求使用公用经费；固定资产专人管理登记，账目规范。
</t>
  </si>
  <si>
    <r>
      <rPr>
        <sz val="10"/>
        <rFont val="宋体"/>
        <charset val="134"/>
      </rPr>
      <t xml:space="preserve"> 目标完成情况：
 1</t>
    </r>
    <r>
      <rPr>
        <sz val="10"/>
        <rFont val="宋体"/>
        <charset val="134"/>
      </rPr>
      <t>、学校教师工资已发放到位，日常管理水平有所提高。                                          2、充分利用师资培训经费，开展了各项教师培训活动，师资水平得到了明显提高。                         3、学校师德师风建设取得良好成绩。                                          4、学校安全工作落实到位，无安全事故发生。         5、学校严格遵守财务制度公开，资产管理落实到位。</t>
    </r>
  </si>
  <si>
    <t>评价简要说明</t>
  </si>
  <si>
    <t>产
出
指
标</t>
  </si>
  <si>
    <t>按时发放在职工资人数</t>
  </si>
  <si>
    <t>59人</t>
  </si>
  <si>
    <t>按时缴交退休人员医保人数</t>
  </si>
  <si>
    <t>16人</t>
  </si>
  <si>
    <t>开展业务培训次数（期数）</t>
  </si>
  <si>
    <t>次/期</t>
  </si>
  <si>
    <t>督促落实全年培训人次</t>
  </si>
  <si>
    <t>91人次</t>
  </si>
  <si>
    <t>督促落实资助补助人数</t>
  </si>
  <si>
    <t>119人次</t>
  </si>
  <si>
    <t>各学段各类型补助合计补助人次</t>
  </si>
  <si>
    <t>预算完成率</t>
  </si>
  <si>
    <t>财政拨款支出数/财政拨款收入数×100%</t>
  </si>
  <si>
    <t>结转结余率</t>
  </si>
  <si>
    <t>≤5%</t>
  </si>
  <si>
    <t>本年结转结余数/本年决算收入数×100%；负数是使用了上年的结转资金，因为本年支出更多.</t>
  </si>
  <si>
    <t>公用经费预决算差异率</t>
  </si>
  <si>
    <t>≤100%</t>
  </si>
  <si>
    <t>公用经费支出数/公用经费预算调整数×100%</t>
  </si>
  <si>
    <t>“三公经费”控制率</t>
  </si>
  <si>
    <t>三公经费支出决算数/三公经费预算数×100%</t>
  </si>
  <si>
    <t>在职人数控制率</t>
  </si>
  <si>
    <t>本年实有在职人数/编制人数×100%</t>
  </si>
  <si>
    <t>项目支出绩效自评率</t>
  </si>
  <si>
    <t>≥60%</t>
  </si>
  <si>
    <t>自评金额达到本单位全部项目支出的60%以上</t>
  </si>
  <si>
    <t>固定资产利用率</t>
  </si>
  <si>
    <t>≥95%</t>
  </si>
  <si>
    <t>重点工作办结率</t>
  </si>
  <si>
    <t>指党委、政府、人大、相关部门交办或下达的工作任务</t>
  </si>
  <si>
    <t>保证专项资金使用规范，提高使用效率</t>
  </si>
  <si>
    <t>规范使用资金</t>
  </si>
  <si>
    <t>规范</t>
  </si>
  <si>
    <t>职工工资发放及时率</t>
  </si>
  <si>
    <t>为民办事及时率</t>
  </si>
  <si>
    <t>项目完成及时率</t>
  </si>
  <si>
    <t>“三公经费”支出</t>
  </si>
  <si>
    <t>0.96万元</t>
  </si>
  <si>
    <t>效
益
指
标</t>
  </si>
  <si>
    <t>“三公经费”节约率</t>
  </si>
  <si>
    <t>比上年下降</t>
  </si>
  <si>
    <t>（本年三公经费支出数-上年三公经费支出数）/上年三公经费支出数×100%</t>
  </si>
  <si>
    <t>职工收入水平平均增幅</t>
  </si>
  <si>
    <t>≥5%</t>
  </si>
  <si>
    <t>保障各项工作有序开展，年终考核合格以上</t>
  </si>
  <si>
    <t>优秀或合格</t>
  </si>
  <si>
    <t>优秀</t>
  </si>
  <si>
    <t>部门预决算信息公开</t>
  </si>
  <si>
    <t>按财政要求公开</t>
  </si>
  <si>
    <t>公开</t>
  </si>
  <si>
    <t>资助（补助）类项目资金覆盖率</t>
  </si>
  <si>
    <t>全覆盖或百分之几</t>
  </si>
  <si>
    <t>全覆盖</t>
  </si>
  <si>
    <t>提高对办事群众的态度</t>
  </si>
  <si>
    <t>做到马上就办，办就办好</t>
  </si>
  <si>
    <t>长期保障工作平稳进行</t>
  </si>
  <si>
    <t>长期</t>
  </si>
  <si>
    <t>满意度
指标</t>
  </si>
  <si>
    <t>在职职工满意度</t>
  </si>
  <si>
    <t>≥90%</t>
  </si>
  <si>
    <t>离退休职工满意度</t>
  </si>
  <si>
    <t>服务对象或受益群众满意度</t>
  </si>
</sst>
</file>

<file path=xl/styles.xml><?xml version="1.0" encoding="utf-8"?>
<styleSheet xmlns="http://schemas.openxmlformats.org/spreadsheetml/2006/main">
  <numFmts count="7">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 numFmtId="177" formatCode="0.0%"/>
    <numFmt numFmtId="178" formatCode="#,##0.000000000000_ "/>
  </numFmts>
  <fonts count="46">
    <font>
      <sz val="12"/>
      <name val="宋体"/>
      <charset val="134"/>
    </font>
    <font>
      <sz val="11"/>
      <color theme="1"/>
      <name val="宋体"/>
      <charset val="134"/>
      <scheme val="minor"/>
    </font>
    <font>
      <b/>
      <sz val="12"/>
      <name val="仿宋"/>
      <charset val="134"/>
    </font>
    <font>
      <sz val="12"/>
      <name val="黑体"/>
      <charset val="134"/>
    </font>
    <font>
      <b/>
      <sz val="16"/>
      <name val="宋体"/>
      <charset val="134"/>
    </font>
    <font>
      <sz val="11"/>
      <name val="宋体"/>
      <charset val="134"/>
    </font>
    <font>
      <sz val="10"/>
      <name val="宋体"/>
      <charset val="134"/>
    </font>
    <font>
      <b/>
      <sz val="10"/>
      <name val="宋体"/>
      <charset val="134"/>
    </font>
    <font>
      <sz val="6"/>
      <name val="宋体"/>
      <charset val="134"/>
    </font>
    <font>
      <sz val="9"/>
      <name val="宋体"/>
      <charset val="134"/>
    </font>
    <font>
      <sz val="8"/>
      <name val="宋体"/>
      <charset val="134"/>
    </font>
    <font>
      <sz val="11"/>
      <color indexed="8"/>
      <name val="宋体"/>
      <charset val="134"/>
    </font>
    <font>
      <sz val="16"/>
      <color theme="1"/>
      <name val="黑体"/>
      <charset val="134"/>
    </font>
    <font>
      <b/>
      <sz val="16"/>
      <color theme="1"/>
      <name val="黑体"/>
      <charset val="134"/>
    </font>
    <font>
      <b/>
      <sz val="10"/>
      <color theme="1"/>
      <name val="宋体"/>
      <charset val="134"/>
    </font>
    <font>
      <sz val="10"/>
      <color theme="1"/>
      <name val="宋体"/>
      <charset val="134"/>
      <scheme val="minor"/>
    </font>
    <font>
      <sz val="10"/>
      <name val="宋体"/>
      <charset val="134"/>
      <scheme val="minor"/>
    </font>
    <font>
      <b/>
      <sz val="10"/>
      <color theme="1"/>
      <name val="宋体"/>
      <charset val="134"/>
      <scheme val="minor"/>
    </font>
    <font>
      <sz val="11"/>
      <color theme="1"/>
      <name val="黑体"/>
      <charset val="134"/>
    </font>
    <font>
      <sz val="11"/>
      <color theme="1"/>
      <name val="宋体"/>
      <charset val="134"/>
    </font>
    <font>
      <b/>
      <sz val="18"/>
      <color theme="1"/>
      <name val="宋体"/>
      <charset val="134"/>
    </font>
    <font>
      <b/>
      <sz val="11"/>
      <color theme="1"/>
      <name val="宋体"/>
      <charset val="134"/>
    </font>
    <font>
      <b/>
      <sz val="11"/>
      <name val="宋体"/>
      <charset val="134"/>
    </font>
    <font>
      <sz val="12"/>
      <name val="仿宋"/>
      <charset val="134"/>
    </font>
    <font>
      <sz val="11"/>
      <color theme="1"/>
      <name val="宋体"/>
      <charset val="0"/>
      <scheme val="minor"/>
    </font>
    <font>
      <sz val="11"/>
      <color rgb="FF3F3F76"/>
      <name val="宋体"/>
      <charset val="0"/>
      <scheme val="minor"/>
    </font>
    <font>
      <b/>
      <sz val="18"/>
      <color theme="3"/>
      <name val="宋体"/>
      <charset val="134"/>
      <scheme val="minor"/>
    </font>
    <font>
      <sz val="11"/>
      <color rgb="FFFA7D0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1"/>
      <color theme="3"/>
      <name val="宋体"/>
      <charset val="134"/>
      <scheme val="minor"/>
    </font>
    <font>
      <u/>
      <sz val="11"/>
      <color rgb="FF0000FF"/>
      <name val="宋体"/>
      <charset val="0"/>
      <scheme val="minor"/>
    </font>
    <font>
      <sz val="11"/>
      <color rgb="FF9C6500"/>
      <name val="宋体"/>
      <charset val="0"/>
      <scheme val="minor"/>
    </font>
    <font>
      <b/>
      <sz val="11"/>
      <color rgb="FFFA7D00"/>
      <name val="宋体"/>
      <charset val="0"/>
      <scheme val="minor"/>
    </font>
    <font>
      <u/>
      <sz val="11"/>
      <color rgb="FF800080"/>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FFFFFF"/>
      <name val="宋体"/>
      <charset val="0"/>
      <scheme val="minor"/>
    </font>
    <font>
      <b/>
      <sz val="11"/>
      <color theme="1"/>
      <name val="宋体"/>
      <charset val="0"/>
      <scheme val="minor"/>
    </font>
    <font>
      <b/>
      <vertAlign val="superscript"/>
      <sz val="11"/>
      <color indexed="8"/>
      <name val="宋体"/>
      <charset val="134"/>
    </font>
    <font>
      <b/>
      <vertAlign val="superscript"/>
      <sz val="11"/>
      <name val="宋体"/>
      <charset val="134"/>
    </font>
    <font>
      <sz val="11"/>
      <name val="Times New Roman"/>
      <charset val="134"/>
    </font>
  </fonts>
  <fills count="36">
    <fill>
      <patternFill patternType="none"/>
    </fill>
    <fill>
      <patternFill patternType="gray125"/>
    </fill>
    <fill>
      <patternFill patternType="solid">
        <fgColor theme="5" tint="0.799981688894314"/>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theme="6" tint="0.799981688894314"/>
        <bgColor indexed="64"/>
      </patternFill>
    </fill>
    <fill>
      <patternFill patternType="solid">
        <fgColor rgb="FFFFCC99"/>
        <bgColor indexed="64"/>
      </patternFill>
    </fill>
    <fill>
      <patternFill patternType="solid">
        <fgColor rgb="FFFFFFCC"/>
        <bgColor indexed="64"/>
      </patternFill>
    </fill>
    <fill>
      <patternFill patternType="solid">
        <fgColor theme="7" tint="0.799981688894314"/>
        <bgColor indexed="64"/>
      </patternFill>
    </fill>
    <fill>
      <patternFill patternType="solid">
        <fgColor rgb="FFFFC7CE"/>
        <bgColor indexed="64"/>
      </patternFill>
    </fill>
    <fill>
      <patternFill patternType="solid">
        <fgColor theme="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8"/>
        <bgColor indexed="64"/>
      </patternFill>
    </fill>
    <fill>
      <patternFill patternType="solid">
        <fgColor theme="7"/>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5"/>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8"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indexed="8"/>
      </right>
      <top/>
      <bottom style="thin">
        <color indexed="8"/>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xf numFmtId="42" fontId="1" fillId="0" borderId="0" applyFont="0" applyFill="0" applyBorder="0" applyAlignment="0" applyProtection="0">
      <alignment vertical="center"/>
    </xf>
    <xf numFmtId="0" fontId="24" fillId="6" borderId="0" applyNumberFormat="0" applyBorder="0" applyAlignment="0" applyProtection="0">
      <alignment vertical="center"/>
    </xf>
    <xf numFmtId="0" fontId="25" fillId="7" borderId="13"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24" fillId="14" borderId="0" applyNumberFormat="0" applyBorder="0" applyAlignment="0" applyProtection="0">
      <alignment vertical="center"/>
    </xf>
    <xf numFmtId="0" fontId="28" fillId="10" borderId="0" applyNumberFormat="0" applyBorder="0" applyAlignment="0" applyProtection="0">
      <alignment vertical="center"/>
    </xf>
    <xf numFmtId="43" fontId="1" fillId="0" borderId="0" applyFont="0" applyFill="0" applyBorder="0" applyAlignment="0" applyProtection="0">
      <alignment vertical="center"/>
    </xf>
    <xf numFmtId="0" fontId="29" fillId="16" borderId="0" applyNumberFormat="0" applyBorder="0" applyAlignment="0" applyProtection="0">
      <alignment vertical="center"/>
    </xf>
    <xf numFmtId="0" fontId="32" fillId="0" borderId="0" applyNumberFormat="0" applyFill="0" applyBorder="0" applyAlignment="0" applyProtection="0">
      <alignment vertical="center"/>
    </xf>
    <xf numFmtId="9" fontId="1" fillId="0" borderId="0" applyFont="0" applyFill="0" applyBorder="0" applyAlignment="0" applyProtection="0">
      <alignment vertical="center"/>
    </xf>
    <xf numFmtId="0" fontId="35" fillId="0" borderId="0" applyNumberFormat="0" applyFill="0" applyBorder="0" applyAlignment="0" applyProtection="0">
      <alignment vertical="center"/>
    </xf>
    <xf numFmtId="0" fontId="1" fillId="8" borderId="14" applyNumberFormat="0" applyFont="0" applyAlignment="0" applyProtection="0">
      <alignment vertical="center"/>
    </xf>
    <xf numFmtId="0" fontId="29" fillId="17" borderId="0" applyNumberFormat="0" applyBorder="0" applyAlignment="0" applyProtection="0">
      <alignment vertical="center"/>
    </xf>
    <xf numFmtId="0" fontId="31"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18" applyNumberFormat="0" applyFill="0" applyAlignment="0" applyProtection="0">
      <alignment vertical="center"/>
    </xf>
    <xf numFmtId="0" fontId="39" fillId="0" borderId="18" applyNumberFormat="0" applyFill="0" applyAlignment="0" applyProtection="0">
      <alignment vertical="center"/>
    </xf>
    <xf numFmtId="0" fontId="29" fillId="22" borderId="0" applyNumberFormat="0" applyBorder="0" applyAlignment="0" applyProtection="0">
      <alignment vertical="center"/>
    </xf>
    <xf numFmtId="0" fontId="31" fillId="0" borderId="17" applyNumberFormat="0" applyFill="0" applyAlignment="0" applyProtection="0">
      <alignment vertical="center"/>
    </xf>
    <xf numFmtId="0" fontId="29" fillId="23" borderId="0" applyNumberFormat="0" applyBorder="0" applyAlignment="0" applyProtection="0">
      <alignment vertical="center"/>
    </xf>
    <xf numFmtId="0" fontId="30" fillId="13" borderId="16" applyNumberFormat="0" applyAlignment="0" applyProtection="0">
      <alignment vertical="center"/>
    </xf>
    <xf numFmtId="0" fontId="34" fillId="13" borderId="13" applyNumberFormat="0" applyAlignment="0" applyProtection="0">
      <alignment vertical="center"/>
    </xf>
    <xf numFmtId="0" fontId="41" fillId="27" borderId="19" applyNumberFormat="0" applyAlignment="0" applyProtection="0">
      <alignment vertical="center"/>
    </xf>
    <xf numFmtId="0" fontId="24" fillId="28" borderId="0" applyNumberFormat="0" applyBorder="0" applyAlignment="0" applyProtection="0">
      <alignment vertical="center"/>
    </xf>
    <xf numFmtId="0" fontId="29" fillId="30" borderId="0" applyNumberFormat="0" applyBorder="0" applyAlignment="0" applyProtection="0">
      <alignment vertical="center"/>
    </xf>
    <xf numFmtId="0" fontId="27" fillId="0" borderId="15" applyNumberFormat="0" applyFill="0" applyAlignment="0" applyProtection="0">
      <alignment vertical="center"/>
    </xf>
    <xf numFmtId="0" fontId="42" fillId="0" borderId="20" applyNumberFormat="0" applyFill="0" applyAlignment="0" applyProtection="0">
      <alignment vertical="center"/>
    </xf>
    <xf numFmtId="0" fontId="40" fillId="21" borderId="0" applyNumberFormat="0" applyBorder="0" applyAlignment="0" applyProtection="0">
      <alignment vertical="center"/>
    </xf>
    <xf numFmtId="0" fontId="33" fillId="15" borderId="0" applyNumberFormat="0" applyBorder="0" applyAlignment="0" applyProtection="0">
      <alignment vertical="center"/>
    </xf>
    <xf numFmtId="0" fontId="24" fillId="33" borderId="0" applyNumberFormat="0" applyBorder="0" applyAlignment="0" applyProtection="0">
      <alignment vertical="center"/>
    </xf>
    <xf numFmtId="0" fontId="29" fillId="34" borderId="0" applyNumberFormat="0" applyBorder="0" applyAlignment="0" applyProtection="0">
      <alignment vertical="center"/>
    </xf>
    <xf numFmtId="0" fontId="24" fillId="12" borderId="0" applyNumberFormat="0" applyBorder="0" applyAlignment="0" applyProtection="0">
      <alignment vertical="center"/>
    </xf>
    <xf numFmtId="0" fontId="24" fillId="31" borderId="0" applyNumberFormat="0" applyBorder="0" applyAlignment="0" applyProtection="0">
      <alignment vertical="center"/>
    </xf>
    <xf numFmtId="0" fontId="24" fillId="2" borderId="0" applyNumberFormat="0" applyBorder="0" applyAlignment="0" applyProtection="0">
      <alignment vertical="center"/>
    </xf>
    <xf numFmtId="0" fontId="24" fillId="26" borderId="0" applyNumberFormat="0" applyBorder="0" applyAlignment="0" applyProtection="0">
      <alignment vertical="center"/>
    </xf>
    <xf numFmtId="0" fontId="29" fillId="20" borderId="0" applyNumberFormat="0" applyBorder="0" applyAlignment="0" applyProtection="0">
      <alignment vertical="center"/>
    </xf>
    <xf numFmtId="0" fontId="29" fillId="25" borderId="0" applyNumberFormat="0" applyBorder="0" applyAlignment="0" applyProtection="0">
      <alignment vertical="center"/>
    </xf>
    <xf numFmtId="0" fontId="24" fillId="9" borderId="0" applyNumberFormat="0" applyBorder="0" applyAlignment="0" applyProtection="0">
      <alignment vertical="center"/>
    </xf>
    <xf numFmtId="0" fontId="24" fillId="19" borderId="0" applyNumberFormat="0" applyBorder="0" applyAlignment="0" applyProtection="0">
      <alignment vertical="center"/>
    </xf>
    <xf numFmtId="0" fontId="29" fillId="24" borderId="0" applyNumberFormat="0" applyBorder="0" applyAlignment="0" applyProtection="0">
      <alignment vertical="center"/>
    </xf>
    <xf numFmtId="0" fontId="24" fillId="29" borderId="0" applyNumberFormat="0" applyBorder="0" applyAlignment="0" applyProtection="0">
      <alignment vertical="center"/>
    </xf>
    <xf numFmtId="0" fontId="29" fillId="35" borderId="0" applyNumberFormat="0" applyBorder="0" applyAlignment="0" applyProtection="0">
      <alignment vertical="center"/>
    </xf>
    <xf numFmtId="0" fontId="29" fillId="11" borderId="0" applyNumberFormat="0" applyBorder="0" applyAlignment="0" applyProtection="0">
      <alignment vertical="center"/>
    </xf>
    <xf numFmtId="0" fontId="24" fillId="18" borderId="0" applyNumberFormat="0" applyBorder="0" applyAlignment="0" applyProtection="0">
      <alignment vertical="center"/>
    </xf>
    <xf numFmtId="0" fontId="29" fillId="32" borderId="0" applyNumberFormat="0" applyBorder="0" applyAlignment="0" applyProtection="0">
      <alignment vertical="center"/>
    </xf>
    <xf numFmtId="0" fontId="0" fillId="0" borderId="0"/>
  </cellStyleXfs>
  <cellXfs count="102">
    <xf numFmtId="0" fontId="0" fillId="0" borderId="0" xfId="0"/>
    <xf numFmtId="0" fontId="0" fillId="0" borderId="0" xfId="49" applyAlignment="1">
      <alignment vertical="center"/>
    </xf>
    <xf numFmtId="0" fontId="0" fillId="0" borderId="0" xfId="49" applyAlignment="1">
      <alignment vertical="center" wrapText="1"/>
    </xf>
    <xf numFmtId="0" fontId="1" fillId="0" borderId="0" xfId="0" applyFont="1" applyFill="1" applyAlignment="1">
      <alignment vertical="center"/>
    </xf>
    <xf numFmtId="0" fontId="2" fillId="0" borderId="0" xfId="49" applyFont="1" applyAlignment="1">
      <alignment vertical="center"/>
    </xf>
    <xf numFmtId="0" fontId="3" fillId="0" borderId="0" xfId="49" applyFont="1" applyAlignment="1">
      <alignment vertical="center"/>
    </xf>
    <xf numFmtId="0" fontId="4" fillId="0" borderId="0" xfId="49" applyFont="1" applyAlignment="1">
      <alignment horizontal="center" vertical="center" wrapText="1"/>
    </xf>
    <xf numFmtId="0" fontId="5" fillId="0" borderId="0" xfId="49" applyFont="1" applyAlignment="1">
      <alignment horizontal="center" vertical="center" wrapText="1"/>
    </xf>
    <xf numFmtId="0" fontId="6" fillId="0" borderId="1" xfId="49" applyFont="1" applyBorder="1" applyAlignment="1">
      <alignment horizontal="center" vertical="center" wrapText="1"/>
    </xf>
    <xf numFmtId="0" fontId="6" fillId="0" borderId="1" xfId="49" applyFont="1" applyBorder="1" applyAlignment="1">
      <alignment horizontal="left" vertical="center" wrapText="1"/>
    </xf>
    <xf numFmtId="0" fontId="6" fillId="0" borderId="2" xfId="49" applyFont="1" applyBorder="1" applyAlignment="1">
      <alignment horizontal="center" vertical="center" wrapText="1"/>
    </xf>
    <xf numFmtId="0" fontId="6" fillId="0" borderId="3" xfId="49" applyFont="1" applyBorder="1" applyAlignment="1">
      <alignment horizontal="center" vertical="center" wrapText="1"/>
    </xf>
    <xf numFmtId="0" fontId="7" fillId="2" borderId="1" xfId="49" applyFont="1" applyFill="1" applyBorder="1" applyAlignment="1">
      <alignment horizontal="center" vertical="center" wrapText="1"/>
    </xf>
    <xf numFmtId="0" fontId="6" fillId="0" borderId="4" xfId="49" applyFont="1" applyBorder="1" applyAlignment="1">
      <alignment vertical="top" wrapText="1"/>
    </xf>
    <xf numFmtId="0" fontId="6" fillId="0" borderId="5" xfId="49" applyFont="1" applyBorder="1" applyAlignment="1">
      <alignment horizontal="center" vertical="center" wrapText="1"/>
    </xf>
    <xf numFmtId="0" fontId="6" fillId="0" borderId="6" xfId="49" applyFont="1" applyBorder="1" applyAlignment="1">
      <alignment horizontal="center" vertical="center" wrapText="1"/>
    </xf>
    <xf numFmtId="0" fontId="6" fillId="0" borderId="4" xfId="49" applyFont="1" applyBorder="1" applyAlignment="1">
      <alignment horizontal="center" vertical="center" wrapText="1"/>
    </xf>
    <xf numFmtId="0" fontId="6" fillId="0" borderId="1" xfId="49" applyFont="1" applyFill="1" applyBorder="1" applyAlignment="1">
      <alignment horizontal="center" vertical="center" wrapText="1"/>
    </xf>
    <xf numFmtId="0" fontId="8" fillId="0" borderId="2" xfId="49" applyFont="1" applyBorder="1" applyAlignment="1">
      <alignment horizontal="center" vertical="center" wrapText="1"/>
    </xf>
    <xf numFmtId="9" fontId="6" fillId="0" borderId="1" xfId="49" applyNumberFormat="1" applyFont="1" applyBorder="1" applyAlignment="1">
      <alignment horizontal="center" vertical="center" wrapText="1"/>
    </xf>
    <xf numFmtId="0" fontId="8" fillId="0" borderId="1" xfId="49" applyFont="1" applyBorder="1" applyAlignment="1">
      <alignment horizontal="center" vertical="center" wrapText="1"/>
    </xf>
    <xf numFmtId="10" fontId="6" fillId="0" borderId="1" xfId="49" applyNumberFormat="1" applyFont="1" applyBorder="1" applyAlignment="1">
      <alignment horizontal="center" vertical="center" wrapText="1"/>
    </xf>
    <xf numFmtId="0" fontId="9" fillId="0" borderId="1" xfId="49" applyFont="1" applyBorder="1" applyAlignment="1">
      <alignment horizontal="center" vertical="center" wrapText="1"/>
    </xf>
    <xf numFmtId="10" fontId="9" fillId="0" borderId="1" xfId="49" applyNumberFormat="1" applyFont="1" applyBorder="1" applyAlignment="1">
      <alignment horizontal="center" vertical="center" wrapText="1"/>
    </xf>
    <xf numFmtId="176" fontId="6" fillId="0" borderId="1" xfId="49" applyNumberFormat="1" applyFont="1" applyBorder="1" applyAlignment="1">
      <alignment horizontal="center" vertical="center" wrapText="1"/>
    </xf>
    <xf numFmtId="0" fontId="10" fillId="0" borderId="1" xfId="49" applyFont="1" applyBorder="1" applyAlignment="1">
      <alignment horizontal="center" vertical="center" wrapText="1"/>
    </xf>
    <xf numFmtId="177" fontId="6" fillId="2" borderId="1" xfId="11" applyNumberFormat="1" applyFont="1" applyFill="1" applyBorder="1" applyAlignment="1" applyProtection="1">
      <alignment horizontal="center" vertical="center" wrapText="1"/>
    </xf>
    <xf numFmtId="4" fontId="11" fillId="0" borderId="7" xfId="0" applyNumberFormat="1" applyFont="1" applyBorder="1" applyAlignment="1">
      <alignment horizontal="right" vertical="center" shrinkToFit="1"/>
    </xf>
    <xf numFmtId="178" fontId="0" fillId="0" borderId="0" xfId="49" applyNumberFormat="1" applyAlignment="1">
      <alignment vertical="center" wrapText="1"/>
    </xf>
    <xf numFmtId="0" fontId="6" fillId="0" borderId="3" xfId="49" applyFont="1" applyBorder="1" applyAlignment="1">
      <alignment vertical="center" wrapText="1"/>
    </xf>
    <xf numFmtId="0" fontId="8" fillId="0" borderId="3" xfId="49" applyFont="1" applyBorder="1" applyAlignment="1">
      <alignment vertical="center" wrapText="1"/>
    </xf>
    <xf numFmtId="0" fontId="8" fillId="0" borderId="1" xfId="49" applyFont="1" applyBorder="1" applyAlignment="1">
      <alignment vertical="center" wrapText="1"/>
    </xf>
    <xf numFmtId="0" fontId="6" fillId="0" borderId="1" xfId="49" applyFont="1" applyBorder="1" applyAlignment="1">
      <alignment vertical="center" wrapText="1"/>
    </xf>
    <xf numFmtId="0" fontId="1" fillId="3" borderId="0" xfId="0" applyFont="1" applyFill="1" applyBorder="1" applyAlignment="1">
      <alignment vertical="center"/>
    </xf>
    <xf numFmtId="0" fontId="1" fillId="0" borderId="0" xfId="0" applyFont="1" applyFill="1" applyBorder="1" applyAlignment="1">
      <alignment vertical="center"/>
    </xf>
    <xf numFmtId="0" fontId="1" fillId="4" borderId="0" xfId="0" applyFont="1" applyFill="1" applyBorder="1" applyAlignment="1">
      <alignment vertical="center"/>
    </xf>
    <xf numFmtId="0" fontId="1" fillId="0" borderId="0" xfId="0" applyFont="1" applyFill="1" applyBorder="1" applyAlignment="1">
      <alignment horizontal="center" vertical="center"/>
    </xf>
    <xf numFmtId="0" fontId="12" fillId="0" borderId="0" xfId="0" applyFont="1" applyFill="1" applyBorder="1" applyAlignment="1">
      <alignment vertical="center"/>
    </xf>
    <xf numFmtId="0" fontId="13" fillId="0" borderId="8" xfId="0" applyFont="1" applyFill="1" applyBorder="1" applyAlignment="1">
      <alignment horizontal="center" vertical="center"/>
    </xf>
    <xf numFmtId="0" fontId="14" fillId="0" borderId="1"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5" fillId="0" borderId="1" xfId="0" applyFont="1" applyFill="1" applyBorder="1" applyAlignment="1">
      <alignment vertical="center" wrapText="1"/>
    </xf>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1" xfId="0" applyFont="1" applyFill="1" applyBorder="1" applyAlignment="1">
      <alignment horizontal="left" vertical="center" wrapText="1"/>
    </xf>
    <xf numFmtId="0" fontId="16" fillId="0" borderId="5" xfId="0" applyFont="1" applyFill="1" applyBorder="1" applyAlignment="1">
      <alignment vertical="center" wrapText="1"/>
    </xf>
    <xf numFmtId="0" fontId="15" fillId="3" borderId="6"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left" vertical="center"/>
    </xf>
    <xf numFmtId="0" fontId="15" fillId="0" borderId="1"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12" fillId="0" borderId="0" xfId="49" applyFont="1" applyFill="1" applyBorder="1" applyAlignment="1">
      <alignment vertical="center"/>
    </xf>
    <xf numFmtId="0" fontId="19" fillId="0" borderId="0" xfId="49" applyFont="1" applyFill="1" applyBorder="1" applyAlignment="1">
      <alignment horizontal="center" vertical="center"/>
    </xf>
    <xf numFmtId="0" fontId="19" fillId="0" borderId="0" xfId="49" applyFont="1" applyFill="1" applyBorder="1" applyAlignment="1">
      <alignment vertical="top"/>
    </xf>
    <xf numFmtId="0" fontId="19" fillId="0" borderId="0" xfId="49" applyFont="1" applyFill="1" applyBorder="1" applyAlignment="1">
      <alignment vertical="center"/>
    </xf>
    <xf numFmtId="43" fontId="19" fillId="0" borderId="0" xfId="49" applyNumberFormat="1" applyFont="1" applyFill="1" applyBorder="1" applyAlignment="1">
      <alignment vertical="center"/>
    </xf>
    <xf numFmtId="43" fontId="12" fillId="0" borderId="0" xfId="49" applyNumberFormat="1" applyFont="1" applyFill="1" applyBorder="1" applyAlignment="1">
      <alignment vertical="center"/>
    </xf>
    <xf numFmtId="0" fontId="20" fillId="0" borderId="8" xfId="49" applyFont="1" applyFill="1" applyBorder="1" applyAlignment="1">
      <alignment horizontal="center" vertical="center" wrapText="1"/>
    </xf>
    <xf numFmtId="0" fontId="21" fillId="0" borderId="1" xfId="49" applyFont="1" applyFill="1" applyBorder="1" applyAlignment="1">
      <alignment horizontal="center" vertical="center"/>
    </xf>
    <xf numFmtId="0" fontId="21" fillId="0" borderId="1" xfId="49" applyFont="1" applyFill="1" applyBorder="1" applyAlignment="1">
      <alignment horizontal="center" vertical="center" wrapText="1"/>
    </xf>
    <xf numFmtId="0" fontId="22" fillId="0" borderId="1" xfId="49" applyFont="1" applyFill="1" applyBorder="1" applyAlignment="1">
      <alignment horizontal="center" vertical="center"/>
    </xf>
    <xf numFmtId="0" fontId="21" fillId="0" borderId="5" xfId="49" applyNumberFormat="1" applyFont="1" applyFill="1" applyBorder="1" applyAlignment="1">
      <alignment horizontal="center" vertical="center" wrapText="1"/>
    </xf>
    <xf numFmtId="0" fontId="19" fillId="0" borderId="1" xfId="49" applyFont="1" applyFill="1" applyBorder="1" applyAlignment="1">
      <alignment horizontal="center" vertical="center"/>
    </xf>
    <xf numFmtId="0" fontId="19" fillId="0" borderId="1" xfId="49" applyFont="1" applyFill="1" applyBorder="1" applyAlignment="1">
      <alignment horizontal="left" vertical="center"/>
    </xf>
    <xf numFmtId="43" fontId="19" fillId="5" borderId="1" xfId="49" applyNumberFormat="1" applyFont="1" applyFill="1" applyBorder="1" applyAlignment="1">
      <alignment horizontal="left" vertical="center"/>
    </xf>
    <xf numFmtId="43" fontId="19" fillId="0" borderId="1" xfId="49" applyNumberFormat="1" applyFont="1" applyFill="1" applyBorder="1" applyAlignment="1">
      <alignment horizontal="left" vertical="center"/>
    </xf>
    <xf numFmtId="43" fontId="19" fillId="0" borderId="1" xfId="49" applyNumberFormat="1" applyFont="1" applyFill="1" applyBorder="1" applyAlignment="1">
      <alignment vertical="center"/>
    </xf>
    <xf numFmtId="43" fontId="19" fillId="0" borderId="1" xfId="49" applyNumberFormat="1" applyFont="1" applyFill="1" applyBorder="1" applyAlignment="1">
      <alignment vertical="center" wrapText="1"/>
    </xf>
    <xf numFmtId="10" fontId="19" fillId="5" borderId="1" xfId="49" applyNumberFormat="1" applyFont="1" applyFill="1" applyBorder="1" applyAlignment="1">
      <alignment vertical="center" wrapText="1"/>
    </xf>
    <xf numFmtId="43" fontId="19" fillId="0" borderId="5" xfId="49" applyNumberFormat="1" applyFont="1" applyFill="1" applyBorder="1" applyAlignment="1">
      <alignment vertical="center"/>
    </xf>
    <xf numFmtId="0" fontId="21" fillId="5" borderId="1" xfId="49" applyFont="1" applyFill="1" applyBorder="1" applyAlignment="1">
      <alignment horizontal="center" vertical="center"/>
    </xf>
    <xf numFmtId="43" fontId="21" fillId="5" borderId="1" xfId="49" applyNumberFormat="1" applyFont="1" applyFill="1" applyBorder="1" applyAlignment="1">
      <alignment horizontal="center" vertical="center"/>
    </xf>
    <xf numFmtId="43" fontId="21" fillId="5" borderId="1" xfId="49" applyNumberFormat="1" applyFont="1" applyFill="1" applyBorder="1" applyAlignment="1">
      <alignment vertical="center"/>
    </xf>
    <xf numFmtId="10" fontId="19" fillId="5" borderId="2" xfId="49" applyNumberFormat="1" applyFont="1" applyFill="1" applyBorder="1" applyAlignment="1">
      <alignment vertical="center" wrapText="1"/>
    </xf>
    <xf numFmtId="43" fontId="21" fillId="0" borderId="1" xfId="49" applyNumberFormat="1" applyFont="1" applyFill="1" applyBorder="1" applyAlignment="1">
      <alignment vertical="center"/>
    </xf>
    <xf numFmtId="0" fontId="19" fillId="0" borderId="10" xfId="49" applyFont="1" applyFill="1" applyBorder="1" applyAlignment="1">
      <alignment horizontal="left" vertical="top" wrapText="1"/>
    </xf>
    <xf numFmtId="0" fontId="19" fillId="0" borderId="0" xfId="49" applyFont="1" applyFill="1" applyBorder="1" applyAlignment="1">
      <alignment horizontal="left" vertical="top" wrapText="1"/>
    </xf>
    <xf numFmtId="0" fontId="23" fillId="0" borderId="0" xfId="49" applyFont="1" applyAlignment="1">
      <alignment vertical="center"/>
    </xf>
    <xf numFmtId="0" fontId="6" fillId="0" borderId="11" xfId="49" applyFont="1" applyBorder="1" applyAlignment="1">
      <alignment horizontal="center" vertical="center" wrapText="1"/>
    </xf>
    <xf numFmtId="0" fontId="6" fillId="0" borderId="10" xfId="49" applyFont="1" applyBorder="1" applyAlignment="1">
      <alignment horizontal="center" vertical="center" wrapText="1"/>
    </xf>
    <xf numFmtId="0" fontId="6" fillId="0" borderId="12" xfId="49" applyFont="1" applyBorder="1" applyAlignment="1">
      <alignment horizontal="center" vertical="center" wrapText="1"/>
    </xf>
    <xf numFmtId="0" fontId="6" fillId="0" borderId="9" xfId="49" applyFont="1" applyBorder="1" applyAlignment="1">
      <alignment horizontal="center" vertical="center" wrapText="1"/>
    </xf>
    <xf numFmtId="0" fontId="6" fillId="0" borderId="2" xfId="49" applyFont="1" applyBorder="1" applyAlignment="1">
      <alignment horizontal="left" vertical="top" wrapText="1"/>
    </xf>
    <xf numFmtId="0" fontId="6" fillId="0" borderId="9" xfId="49" applyFont="1" applyBorder="1" applyAlignment="1">
      <alignment horizontal="left" vertical="top" wrapText="1"/>
    </xf>
    <xf numFmtId="0" fontId="6" fillId="0" borderId="3" xfId="49" applyFont="1" applyBorder="1" applyAlignment="1">
      <alignment horizontal="left" vertical="top" wrapText="1"/>
    </xf>
    <xf numFmtId="0" fontId="7" fillId="0" borderId="1" xfId="49"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K46"/>
  <sheetViews>
    <sheetView showGridLines="0" workbookViewId="0">
      <selection activeCell="C4" sqref="C4:K4"/>
    </sheetView>
  </sheetViews>
  <sheetFormatPr defaultColWidth="9" defaultRowHeight="14.25"/>
  <cols>
    <col min="1" max="1" width="6" style="2" customWidth="1"/>
    <col min="2" max="2" width="8.5" style="2" customWidth="1"/>
    <col min="3" max="3" width="9.625" style="2" customWidth="1"/>
    <col min="4" max="4" width="18.125" style="2" customWidth="1"/>
    <col min="5" max="5" width="10.5" style="2" customWidth="1"/>
    <col min="6" max="6" width="10.375" style="2" customWidth="1"/>
    <col min="7" max="7" width="10.5" style="2" customWidth="1"/>
    <col min="8" max="8" width="9.75" style="2" customWidth="1"/>
    <col min="9" max="9" width="4.75" style="2" customWidth="1"/>
    <col min="10" max="10" width="9" style="2"/>
    <col min="11" max="11" width="4.75" style="2" customWidth="1"/>
    <col min="12" max="16384" width="9" style="2"/>
  </cols>
  <sheetData>
    <row r="1" s="1" customFormat="1" ht="16.5" customHeight="1" spans="1:3">
      <c r="A1" s="93" t="s">
        <v>0</v>
      </c>
      <c r="B1" s="5"/>
      <c r="C1" s="5"/>
    </row>
    <row r="2" ht="23.25" customHeight="1" spans="1:11">
      <c r="A2" s="6" t="s">
        <v>1</v>
      </c>
      <c r="B2" s="6"/>
      <c r="C2" s="6"/>
      <c r="D2" s="6"/>
      <c r="E2" s="6"/>
      <c r="F2" s="6"/>
      <c r="G2" s="6"/>
      <c r="H2" s="6"/>
      <c r="I2" s="6"/>
      <c r="J2" s="6"/>
      <c r="K2" s="6"/>
    </row>
    <row r="3" ht="18" customHeight="1" spans="1:11">
      <c r="A3" s="7" t="s">
        <v>2</v>
      </c>
      <c r="B3" s="7"/>
      <c r="C3" s="7"/>
      <c r="D3" s="7"/>
      <c r="E3" s="7"/>
      <c r="F3" s="7"/>
      <c r="G3" s="7"/>
      <c r="H3" s="7"/>
      <c r="I3" s="7"/>
      <c r="J3" s="7"/>
      <c r="K3" s="7"/>
    </row>
    <row r="4" ht="21.95" customHeight="1" spans="1:11">
      <c r="A4" s="8" t="s">
        <v>3</v>
      </c>
      <c r="B4" s="8"/>
      <c r="C4" s="8"/>
      <c r="D4" s="8"/>
      <c r="E4" s="8"/>
      <c r="F4" s="8"/>
      <c r="G4" s="8"/>
      <c r="H4" s="8"/>
      <c r="I4" s="8"/>
      <c r="J4" s="8"/>
      <c r="K4" s="8"/>
    </row>
    <row r="5" spans="1:11">
      <c r="A5" s="8" t="s">
        <v>4</v>
      </c>
      <c r="B5" s="8" t="s">
        <v>5</v>
      </c>
      <c r="C5" s="8" t="s">
        <v>6</v>
      </c>
      <c r="D5" s="8"/>
      <c r="E5" s="8" t="s">
        <v>7</v>
      </c>
      <c r="F5" s="8"/>
      <c r="G5" s="8" t="s">
        <v>8</v>
      </c>
      <c r="H5" s="8"/>
      <c r="I5" s="8" t="s">
        <v>9</v>
      </c>
      <c r="J5" s="8" t="s">
        <v>10</v>
      </c>
      <c r="K5" s="8" t="s">
        <v>11</v>
      </c>
    </row>
    <row r="6" ht="30" customHeight="1" spans="1:11">
      <c r="A6" s="8"/>
      <c r="B6" s="8"/>
      <c r="C6" s="8"/>
      <c r="D6" s="8"/>
      <c r="E6" s="8"/>
      <c r="F6" s="9" t="s">
        <v>12</v>
      </c>
      <c r="G6" s="8"/>
      <c r="H6" s="9" t="s">
        <v>12</v>
      </c>
      <c r="I6" s="8"/>
      <c r="J6" s="8"/>
      <c r="K6" s="8"/>
    </row>
    <row r="7" spans="1:11">
      <c r="A7" s="8"/>
      <c r="B7" s="8" t="s">
        <v>13</v>
      </c>
      <c r="C7" s="8"/>
      <c r="D7" s="8"/>
      <c r="E7" s="8"/>
      <c r="F7" s="8"/>
      <c r="G7" s="8"/>
      <c r="H7" s="8"/>
      <c r="I7" s="44">
        <v>10</v>
      </c>
      <c r="J7" s="26" t="e">
        <f t="shared" ref="J7:J12" si="0">G7/E7</f>
        <v>#DIV/0!</v>
      </c>
      <c r="K7" s="44"/>
    </row>
    <row r="8" spans="1:11">
      <c r="A8" s="8"/>
      <c r="B8" s="8" t="s">
        <v>14</v>
      </c>
      <c r="C8" s="8"/>
      <c r="D8" s="8"/>
      <c r="E8" s="8"/>
      <c r="F8" s="8"/>
      <c r="G8" s="8"/>
      <c r="H8" s="8"/>
      <c r="I8" s="44"/>
      <c r="J8" s="26" t="e">
        <f t="shared" si="0"/>
        <v>#DIV/0!</v>
      </c>
      <c r="K8" s="44"/>
    </row>
    <row r="9" spans="1:11">
      <c r="A9" s="8"/>
      <c r="B9" s="8" t="s">
        <v>15</v>
      </c>
      <c r="C9" s="8"/>
      <c r="D9" s="8"/>
      <c r="E9" s="8"/>
      <c r="F9" s="8"/>
      <c r="G9" s="8"/>
      <c r="H9" s="8"/>
      <c r="I9" s="44"/>
      <c r="J9" s="26" t="e">
        <f t="shared" si="0"/>
        <v>#DIV/0!</v>
      </c>
      <c r="K9" s="44"/>
    </row>
    <row r="10" spans="1:11">
      <c r="A10" s="8"/>
      <c r="B10" s="8" t="s">
        <v>16</v>
      </c>
      <c r="C10" s="8"/>
      <c r="D10" s="8"/>
      <c r="E10" s="8"/>
      <c r="F10" s="8"/>
      <c r="G10" s="8"/>
      <c r="H10" s="8"/>
      <c r="I10" s="8"/>
      <c r="J10" s="26" t="e">
        <f t="shared" si="0"/>
        <v>#DIV/0!</v>
      </c>
      <c r="K10" s="8"/>
    </row>
    <row r="11" spans="1:11">
      <c r="A11" s="8"/>
      <c r="B11" s="8"/>
      <c r="C11" s="8"/>
      <c r="D11" s="8"/>
      <c r="E11" s="8"/>
      <c r="F11" s="8"/>
      <c r="G11" s="8"/>
      <c r="H11" s="8"/>
      <c r="I11" s="8"/>
      <c r="J11" s="26" t="e">
        <f t="shared" si="0"/>
        <v>#DIV/0!</v>
      </c>
      <c r="K11" s="8"/>
    </row>
    <row r="12" spans="1:11">
      <c r="A12" s="8"/>
      <c r="B12" s="8" t="s">
        <v>17</v>
      </c>
      <c r="C12" s="8"/>
      <c r="D12" s="8"/>
      <c r="E12" s="12" t="str">
        <f t="shared" ref="E12:H12" si="1">IF(SUM(E7:E11)=0,"",SUM(E7:E11))</f>
        <v/>
      </c>
      <c r="F12" s="12" t="str">
        <f t="shared" si="1"/>
        <v/>
      </c>
      <c r="G12" s="12" t="str">
        <f t="shared" si="1"/>
        <v/>
      </c>
      <c r="H12" s="12" t="str">
        <f t="shared" si="1"/>
        <v/>
      </c>
      <c r="I12" s="12">
        <f>SUM(I7:I11)</f>
        <v>10</v>
      </c>
      <c r="J12" s="26" t="e">
        <f t="shared" si="0"/>
        <v>#VALUE!</v>
      </c>
      <c r="K12" s="12">
        <f>SUM(K7:K11)</f>
        <v>0</v>
      </c>
    </row>
    <row r="13" ht="21.95" customHeight="1" spans="1:11">
      <c r="A13" s="8" t="s">
        <v>18</v>
      </c>
      <c r="B13" s="94" t="s">
        <v>19</v>
      </c>
      <c r="C13" s="95"/>
      <c r="D13" s="95"/>
      <c r="E13" s="95"/>
      <c r="F13" s="96"/>
      <c r="G13" s="10" t="s">
        <v>20</v>
      </c>
      <c r="H13" s="97"/>
      <c r="I13" s="97"/>
      <c r="J13" s="97"/>
      <c r="K13" s="11"/>
    </row>
    <row r="14" ht="57" customHeight="1" spans="1:11">
      <c r="A14" s="8"/>
      <c r="B14" s="98" t="s">
        <v>21</v>
      </c>
      <c r="C14" s="99"/>
      <c r="D14" s="99"/>
      <c r="E14" s="99"/>
      <c r="F14" s="100"/>
      <c r="G14" s="98" t="s">
        <v>22</v>
      </c>
      <c r="H14" s="99"/>
      <c r="I14" s="99"/>
      <c r="J14" s="99"/>
      <c r="K14" s="100"/>
    </row>
    <row r="15" ht="21.95" customHeight="1" spans="1:11">
      <c r="A15" s="8" t="s">
        <v>23</v>
      </c>
      <c r="B15" s="8" t="s">
        <v>24</v>
      </c>
      <c r="C15" s="10" t="s">
        <v>25</v>
      </c>
      <c r="D15" s="8" t="s">
        <v>26</v>
      </c>
      <c r="E15" s="8" t="s">
        <v>27</v>
      </c>
      <c r="F15" s="8" t="s">
        <v>28</v>
      </c>
      <c r="G15" s="8" t="s">
        <v>29</v>
      </c>
      <c r="H15" s="8" t="s">
        <v>11</v>
      </c>
      <c r="I15" s="8" t="s">
        <v>30</v>
      </c>
      <c r="J15" s="8"/>
      <c r="K15" s="8"/>
    </row>
    <row r="16" spans="1:11">
      <c r="A16" s="8"/>
      <c r="B16" s="8" t="s">
        <v>31</v>
      </c>
      <c r="C16" s="14" t="s">
        <v>32</v>
      </c>
      <c r="D16" s="8"/>
      <c r="E16" s="8"/>
      <c r="F16" s="8"/>
      <c r="G16" s="8"/>
      <c r="H16" s="8"/>
      <c r="I16" s="8"/>
      <c r="J16" s="8"/>
      <c r="K16" s="8"/>
    </row>
    <row r="17" spans="1:11">
      <c r="A17" s="8"/>
      <c r="B17" s="8"/>
      <c r="C17" s="15"/>
      <c r="D17" s="8"/>
      <c r="E17" s="8"/>
      <c r="F17" s="8"/>
      <c r="G17" s="8"/>
      <c r="H17" s="8"/>
      <c r="I17" s="8"/>
      <c r="J17" s="8"/>
      <c r="K17" s="8"/>
    </row>
    <row r="18" spans="1:11">
      <c r="A18" s="8"/>
      <c r="B18" s="8"/>
      <c r="C18" s="16"/>
      <c r="D18" s="8"/>
      <c r="E18" s="8"/>
      <c r="F18" s="8"/>
      <c r="G18" s="8"/>
      <c r="H18" s="8"/>
      <c r="I18" s="8"/>
      <c r="J18" s="8"/>
      <c r="K18" s="8"/>
    </row>
    <row r="19" spans="1:11">
      <c r="A19" s="8"/>
      <c r="B19" s="8"/>
      <c r="C19" s="14" t="s">
        <v>33</v>
      </c>
      <c r="D19" s="8"/>
      <c r="E19" s="8"/>
      <c r="F19" s="8"/>
      <c r="G19" s="8"/>
      <c r="H19" s="8"/>
      <c r="I19" s="8"/>
      <c r="J19" s="8"/>
      <c r="K19" s="8"/>
    </row>
    <row r="20" spans="1:11">
      <c r="A20" s="8"/>
      <c r="B20" s="8"/>
      <c r="C20" s="15"/>
      <c r="D20" s="8"/>
      <c r="E20" s="8"/>
      <c r="F20" s="8"/>
      <c r="G20" s="8"/>
      <c r="H20" s="8"/>
      <c r="I20" s="8"/>
      <c r="J20" s="8"/>
      <c r="K20" s="8"/>
    </row>
    <row r="21" spans="1:11">
      <c r="A21" s="8"/>
      <c r="B21" s="8"/>
      <c r="C21" s="16"/>
      <c r="D21" s="8"/>
      <c r="E21" s="8"/>
      <c r="F21" s="8"/>
      <c r="G21" s="8"/>
      <c r="H21" s="8"/>
      <c r="I21" s="8"/>
      <c r="J21" s="8"/>
      <c r="K21" s="8"/>
    </row>
    <row r="22" spans="1:11">
      <c r="A22" s="8"/>
      <c r="B22" s="8"/>
      <c r="C22" s="14" t="s">
        <v>34</v>
      </c>
      <c r="D22" s="8"/>
      <c r="E22" s="8"/>
      <c r="F22" s="8"/>
      <c r="G22" s="8"/>
      <c r="H22" s="8"/>
      <c r="I22" s="8"/>
      <c r="J22" s="8"/>
      <c r="K22" s="8"/>
    </row>
    <row r="23" spans="1:11">
      <c r="A23" s="8"/>
      <c r="B23" s="8"/>
      <c r="C23" s="15"/>
      <c r="D23" s="8"/>
      <c r="E23" s="8"/>
      <c r="F23" s="8"/>
      <c r="G23" s="8"/>
      <c r="H23" s="8"/>
      <c r="I23" s="8"/>
      <c r="J23" s="8"/>
      <c r="K23" s="8"/>
    </row>
    <row r="24" spans="1:11">
      <c r="A24" s="8"/>
      <c r="B24" s="8"/>
      <c r="C24" s="16"/>
      <c r="D24" s="8"/>
      <c r="E24" s="8"/>
      <c r="F24" s="8"/>
      <c r="G24" s="8"/>
      <c r="H24" s="8"/>
      <c r="I24" s="8"/>
      <c r="J24" s="8"/>
      <c r="K24" s="8"/>
    </row>
    <row r="25" spans="1:11">
      <c r="A25" s="8"/>
      <c r="B25" s="8"/>
      <c r="C25" s="14" t="s">
        <v>35</v>
      </c>
      <c r="D25" s="8"/>
      <c r="E25" s="8"/>
      <c r="F25" s="8"/>
      <c r="G25" s="8"/>
      <c r="H25" s="8"/>
      <c r="I25" s="8"/>
      <c r="J25" s="8"/>
      <c r="K25" s="8"/>
    </row>
    <row r="26" spans="1:11">
      <c r="A26" s="8"/>
      <c r="B26" s="8"/>
      <c r="C26" s="15"/>
      <c r="D26" s="8"/>
      <c r="E26" s="8"/>
      <c r="F26" s="8"/>
      <c r="G26" s="8"/>
      <c r="H26" s="8"/>
      <c r="I26" s="8"/>
      <c r="J26" s="8"/>
      <c r="K26" s="8"/>
    </row>
    <row r="27" spans="1:11">
      <c r="A27" s="8"/>
      <c r="B27" s="8"/>
      <c r="C27" s="16"/>
      <c r="D27" s="8"/>
      <c r="E27" s="8"/>
      <c r="F27" s="8"/>
      <c r="G27" s="8"/>
      <c r="H27" s="8"/>
      <c r="I27" s="8"/>
      <c r="J27" s="8"/>
      <c r="K27" s="8"/>
    </row>
    <row r="28" spans="1:11">
      <c r="A28" s="8"/>
      <c r="B28" s="8"/>
      <c r="C28" s="10" t="s">
        <v>16</v>
      </c>
      <c r="D28" s="8"/>
      <c r="E28" s="8"/>
      <c r="F28" s="8"/>
      <c r="G28" s="8"/>
      <c r="H28" s="8"/>
      <c r="I28" s="8"/>
      <c r="J28" s="8"/>
      <c r="K28" s="8"/>
    </row>
    <row r="29" spans="1:11">
      <c r="A29" s="8"/>
      <c r="B29" s="8" t="s">
        <v>36</v>
      </c>
      <c r="C29" s="14" t="s">
        <v>37</v>
      </c>
      <c r="D29" s="8"/>
      <c r="E29" s="8"/>
      <c r="F29" s="8"/>
      <c r="G29" s="8"/>
      <c r="H29" s="8"/>
      <c r="I29" s="8"/>
      <c r="J29" s="8"/>
      <c r="K29" s="8"/>
    </row>
    <row r="30" spans="1:11">
      <c r="A30" s="8"/>
      <c r="B30" s="8"/>
      <c r="C30" s="15"/>
      <c r="D30" s="8"/>
      <c r="E30" s="8"/>
      <c r="F30" s="8"/>
      <c r="G30" s="8"/>
      <c r="H30" s="8"/>
      <c r="I30" s="8"/>
      <c r="J30" s="8"/>
      <c r="K30" s="8"/>
    </row>
    <row r="31" spans="1:11">
      <c r="A31" s="8"/>
      <c r="B31" s="8"/>
      <c r="C31" s="16"/>
      <c r="D31" s="8"/>
      <c r="E31" s="8"/>
      <c r="F31" s="8"/>
      <c r="G31" s="8"/>
      <c r="H31" s="8"/>
      <c r="I31" s="8"/>
      <c r="J31" s="8"/>
      <c r="K31" s="8"/>
    </row>
    <row r="32" spans="1:11">
      <c r="A32" s="8"/>
      <c r="B32" s="8"/>
      <c r="C32" s="14" t="s">
        <v>38</v>
      </c>
      <c r="D32" s="8"/>
      <c r="E32" s="8"/>
      <c r="F32" s="8"/>
      <c r="G32" s="8"/>
      <c r="H32" s="8"/>
      <c r="I32" s="8"/>
      <c r="J32" s="8"/>
      <c r="K32" s="8"/>
    </row>
    <row r="33" spans="1:11">
      <c r="A33" s="8"/>
      <c r="B33" s="8"/>
      <c r="C33" s="15"/>
      <c r="D33" s="8"/>
      <c r="E33" s="8"/>
      <c r="F33" s="8"/>
      <c r="G33" s="8"/>
      <c r="H33" s="8"/>
      <c r="I33" s="8"/>
      <c r="J33" s="8"/>
      <c r="K33" s="8"/>
    </row>
    <row r="34" spans="1:11">
      <c r="A34" s="8"/>
      <c r="B34" s="8"/>
      <c r="C34" s="16"/>
      <c r="D34" s="8"/>
      <c r="E34" s="8"/>
      <c r="F34" s="8"/>
      <c r="G34" s="8"/>
      <c r="H34" s="8"/>
      <c r="I34" s="8"/>
      <c r="J34" s="8"/>
      <c r="K34" s="8"/>
    </row>
    <row r="35" spans="1:11">
      <c r="A35" s="8"/>
      <c r="B35" s="8"/>
      <c r="C35" s="14" t="s">
        <v>39</v>
      </c>
      <c r="D35" s="8"/>
      <c r="E35" s="8"/>
      <c r="F35" s="8"/>
      <c r="G35" s="8"/>
      <c r="H35" s="8"/>
      <c r="I35" s="8"/>
      <c r="J35" s="8"/>
      <c r="K35" s="8"/>
    </row>
    <row r="36" spans="1:11">
      <c r="A36" s="8"/>
      <c r="B36" s="8"/>
      <c r="C36" s="15"/>
      <c r="D36" s="8"/>
      <c r="E36" s="8"/>
      <c r="F36" s="8"/>
      <c r="G36" s="8"/>
      <c r="H36" s="8"/>
      <c r="I36" s="8"/>
      <c r="J36" s="8"/>
      <c r="K36" s="8"/>
    </row>
    <row r="37" spans="1:11">
      <c r="A37" s="8"/>
      <c r="B37" s="8"/>
      <c r="C37" s="16"/>
      <c r="D37" s="8"/>
      <c r="E37" s="8"/>
      <c r="F37" s="8"/>
      <c r="G37" s="8"/>
      <c r="H37" s="8"/>
      <c r="I37" s="8"/>
      <c r="J37" s="8"/>
      <c r="K37" s="8"/>
    </row>
    <row r="38" spans="1:11">
      <c r="A38" s="8"/>
      <c r="B38" s="8"/>
      <c r="C38" s="14" t="s">
        <v>40</v>
      </c>
      <c r="D38" s="8"/>
      <c r="E38" s="8"/>
      <c r="F38" s="8"/>
      <c r="G38" s="8"/>
      <c r="H38" s="8"/>
      <c r="I38" s="8"/>
      <c r="J38" s="8"/>
      <c r="K38" s="8"/>
    </row>
    <row r="39" spans="1:11">
      <c r="A39" s="8"/>
      <c r="B39" s="8"/>
      <c r="C39" s="15"/>
      <c r="D39" s="8"/>
      <c r="E39" s="8"/>
      <c r="F39" s="8"/>
      <c r="G39" s="8"/>
      <c r="H39" s="8"/>
      <c r="I39" s="8"/>
      <c r="J39" s="8"/>
      <c r="K39" s="8"/>
    </row>
    <row r="40" spans="1:11">
      <c r="A40" s="8"/>
      <c r="B40" s="8"/>
      <c r="C40" s="16"/>
      <c r="D40" s="8"/>
      <c r="E40" s="8"/>
      <c r="F40" s="8"/>
      <c r="G40" s="8"/>
      <c r="H40" s="8"/>
      <c r="I40" s="8"/>
      <c r="J40" s="8"/>
      <c r="K40" s="8"/>
    </row>
    <row r="41" spans="1:11">
      <c r="A41" s="8"/>
      <c r="B41" s="8"/>
      <c r="C41" s="10" t="s">
        <v>16</v>
      </c>
      <c r="D41" s="8"/>
      <c r="E41" s="8"/>
      <c r="F41" s="8"/>
      <c r="G41" s="8"/>
      <c r="H41" s="8"/>
      <c r="I41" s="8"/>
      <c r="J41" s="8"/>
      <c r="K41" s="8"/>
    </row>
    <row r="42" spans="1:11">
      <c r="A42" s="8"/>
      <c r="B42" s="8" t="s">
        <v>41</v>
      </c>
      <c r="C42" s="14" t="s">
        <v>42</v>
      </c>
      <c r="D42" s="8"/>
      <c r="E42" s="8"/>
      <c r="F42" s="8"/>
      <c r="G42" s="8"/>
      <c r="H42" s="8"/>
      <c r="I42" s="8"/>
      <c r="J42" s="8"/>
      <c r="K42" s="8"/>
    </row>
    <row r="43" spans="1:11">
      <c r="A43" s="8"/>
      <c r="B43" s="8"/>
      <c r="C43" s="15"/>
      <c r="D43" s="8"/>
      <c r="E43" s="8"/>
      <c r="F43" s="8"/>
      <c r="G43" s="8"/>
      <c r="H43" s="8"/>
      <c r="I43" s="8"/>
      <c r="J43" s="8"/>
      <c r="K43" s="8"/>
    </row>
    <row r="44" spans="1:11">
      <c r="A44" s="8"/>
      <c r="B44" s="8"/>
      <c r="C44" s="16"/>
      <c r="D44" s="8"/>
      <c r="E44" s="8"/>
      <c r="F44" s="8"/>
      <c r="G44" s="8"/>
      <c r="H44" s="8"/>
      <c r="I44" s="8"/>
      <c r="J44" s="8"/>
      <c r="K44" s="8"/>
    </row>
    <row r="45" spans="1:11">
      <c r="A45" s="8"/>
      <c r="B45" s="8"/>
      <c r="C45" s="10" t="s">
        <v>16</v>
      </c>
      <c r="D45" s="8"/>
      <c r="E45" s="8"/>
      <c r="F45" s="8"/>
      <c r="G45" s="8"/>
      <c r="H45" s="8"/>
      <c r="I45" s="8"/>
      <c r="J45" s="8"/>
      <c r="K45" s="8"/>
    </row>
    <row r="46" ht="20.1" customHeight="1" spans="1:11">
      <c r="A46" s="101" t="s">
        <v>43</v>
      </c>
      <c r="B46" s="101"/>
      <c r="C46" s="101"/>
      <c r="D46" s="101"/>
      <c r="E46" s="12">
        <f>IF(SUM(E16:E45)=0,100,SUM(E16:E45))</f>
        <v>100</v>
      </c>
      <c r="F46" s="8"/>
      <c r="G46" s="8"/>
      <c r="H46" s="12">
        <f>IF(SUM(H16:H45)=0,100,SUM(H16:H45))</f>
        <v>100</v>
      </c>
      <c r="I46" s="10"/>
      <c r="J46" s="97"/>
      <c r="K46" s="11"/>
    </row>
  </sheetData>
  <mergeCells count="69">
    <mergeCell ref="A2:K2"/>
    <mergeCell ref="A3:K3"/>
    <mergeCell ref="A4:B4"/>
    <mergeCell ref="C4:K4"/>
    <mergeCell ref="C7:D7"/>
    <mergeCell ref="C8:D8"/>
    <mergeCell ref="C9:D9"/>
    <mergeCell ref="C10:D10"/>
    <mergeCell ref="C11:D11"/>
    <mergeCell ref="B12:D12"/>
    <mergeCell ref="B13:F13"/>
    <mergeCell ref="G13:K13"/>
    <mergeCell ref="B14:F14"/>
    <mergeCell ref="G14:K14"/>
    <mergeCell ref="I15:K15"/>
    <mergeCell ref="I16:K16"/>
    <mergeCell ref="I17:K17"/>
    <mergeCell ref="I18:K18"/>
    <mergeCell ref="I19:K19"/>
    <mergeCell ref="I20:K20"/>
    <mergeCell ref="I21:K21"/>
    <mergeCell ref="I22:K22"/>
    <mergeCell ref="I23:K23"/>
    <mergeCell ref="I24:K24"/>
    <mergeCell ref="I25:K25"/>
    <mergeCell ref="I26:K26"/>
    <mergeCell ref="I27:K27"/>
    <mergeCell ref="I28:K28"/>
    <mergeCell ref="I29:K29"/>
    <mergeCell ref="I30:K30"/>
    <mergeCell ref="I31:K31"/>
    <mergeCell ref="I32:K32"/>
    <mergeCell ref="I33:K33"/>
    <mergeCell ref="I34:K34"/>
    <mergeCell ref="I35:K35"/>
    <mergeCell ref="I36:K36"/>
    <mergeCell ref="I37:K37"/>
    <mergeCell ref="I38:K38"/>
    <mergeCell ref="I39:K39"/>
    <mergeCell ref="I40:K40"/>
    <mergeCell ref="I41:K41"/>
    <mergeCell ref="I42:K42"/>
    <mergeCell ref="I43:K43"/>
    <mergeCell ref="I44:K44"/>
    <mergeCell ref="I45:K45"/>
    <mergeCell ref="A46:D46"/>
    <mergeCell ref="I46:K46"/>
    <mergeCell ref="A5:A12"/>
    <mergeCell ref="A13:A14"/>
    <mergeCell ref="A15:A45"/>
    <mergeCell ref="B5:B6"/>
    <mergeCell ref="B16:B28"/>
    <mergeCell ref="B29:B41"/>
    <mergeCell ref="B42:B45"/>
    <mergeCell ref="C16:C18"/>
    <mergeCell ref="C19:C21"/>
    <mergeCell ref="C22:C24"/>
    <mergeCell ref="C25:C27"/>
    <mergeCell ref="C29:C31"/>
    <mergeCell ref="C32:C34"/>
    <mergeCell ref="C35:C37"/>
    <mergeCell ref="C38:C40"/>
    <mergeCell ref="C42:C44"/>
    <mergeCell ref="E5:E6"/>
    <mergeCell ref="G5:G6"/>
    <mergeCell ref="I5:I6"/>
    <mergeCell ref="J5:J6"/>
    <mergeCell ref="K5:K6"/>
    <mergeCell ref="C5:D6"/>
  </mergeCells>
  <printOptions horizontalCentered="1"/>
  <pageMargins left="0.472222222222222" right="0.472222222222222" top="0.786805555555556" bottom="0.786805555555556" header="0.354166666666667" footer="0.393055555555556"/>
  <pageSetup paperSize="9" scale="93"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9"/>
  <sheetViews>
    <sheetView workbookViewId="0">
      <selection activeCell="B14" sqref="B14"/>
    </sheetView>
  </sheetViews>
  <sheetFormatPr defaultColWidth="9" defaultRowHeight="27.95" customHeight="1" outlineLevelCol="7"/>
  <cols>
    <col min="1" max="1" width="5.625" style="70" customWidth="1"/>
    <col min="2" max="2" width="20.25" style="70" customWidth="1"/>
    <col min="3" max="4" width="15.625" style="70" customWidth="1"/>
    <col min="5" max="6" width="15.625" style="71" customWidth="1"/>
    <col min="7" max="8" width="12.625" style="71" customWidth="1"/>
    <col min="9" max="16384" width="9" style="70"/>
  </cols>
  <sheetData>
    <row r="1" s="67" customFormat="1" customHeight="1" spans="1:8">
      <c r="A1" s="67" t="s">
        <v>44</v>
      </c>
      <c r="E1" s="72"/>
      <c r="F1" s="72"/>
      <c r="G1" s="72"/>
      <c r="H1" s="72"/>
    </row>
    <row r="2" ht="39.95" customHeight="1" spans="1:8">
      <c r="A2" s="73" t="s">
        <v>45</v>
      </c>
      <c r="B2" s="73"/>
      <c r="C2" s="73"/>
      <c r="D2" s="73"/>
      <c r="E2" s="73"/>
      <c r="F2" s="73"/>
      <c r="G2" s="73"/>
      <c r="H2" s="73"/>
    </row>
    <row r="3" customHeight="1" spans="1:8">
      <c r="A3" s="74" t="s">
        <v>46</v>
      </c>
      <c r="B3" s="75" t="s">
        <v>47</v>
      </c>
      <c r="C3" s="76" t="s">
        <v>48</v>
      </c>
      <c r="D3" s="76"/>
      <c r="E3" s="76"/>
      <c r="F3" s="74" t="s">
        <v>49</v>
      </c>
      <c r="G3" s="74"/>
      <c r="H3" s="74"/>
    </row>
    <row r="4" s="68" customFormat="1" ht="60" customHeight="1" spans="1:8">
      <c r="A4" s="74"/>
      <c r="B4" s="75"/>
      <c r="C4" s="77" t="s">
        <v>50</v>
      </c>
      <c r="D4" s="77" t="s">
        <v>51</v>
      </c>
      <c r="E4" s="77" t="s">
        <v>52</v>
      </c>
      <c r="F4" s="77" t="s">
        <v>53</v>
      </c>
      <c r="G4" s="77" t="s">
        <v>54</v>
      </c>
      <c r="H4" s="77" t="s">
        <v>55</v>
      </c>
    </row>
    <row r="5" customHeight="1" spans="1:8">
      <c r="A5" s="78">
        <v>1</v>
      </c>
      <c r="B5" s="79" t="s">
        <v>56</v>
      </c>
      <c r="C5" s="80">
        <f t="shared" ref="C5:C7" si="0">SUM(D5:E5)</f>
        <v>1894.58</v>
      </c>
      <c r="D5" s="81">
        <v>1894.58</v>
      </c>
      <c r="E5" s="82"/>
      <c r="F5" s="83">
        <v>1894.58</v>
      </c>
      <c r="G5" s="84">
        <f t="shared" ref="G5:G8" si="1">F5/C5</f>
        <v>1</v>
      </c>
      <c r="H5" s="83">
        <v>96</v>
      </c>
    </row>
    <row r="6" customHeight="1" spans="1:8">
      <c r="A6" s="78">
        <v>2</v>
      </c>
      <c r="B6" s="79"/>
      <c r="C6" s="80">
        <f t="shared" si="0"/>
        <v>0</v>
      </c>
      <c r="D6" s="81"/>
      <c r="E6" s="82"/>
      <c r="F6" s="82"/>
      <c r="G6" s="84" t="e">
        <f t="shared" si="1"/>
        <v>#DIV/0!</v>
      </c>
      <c r="H6" s="82"/>
    </row>
    <row r="7" customHeight="1" spans="1:8">
      <c r="A7" s="78" t="s">
        <v>57</v>
      </c>
      <c r="B7" s="79"/>
      <c r="C7" s="80">
        <f t="shared" si="0"/>
        <v>0</v>
      </c>
      <c r="D7" s="81"/>
      <c r="E7" s="82"/>
      <c r="F7" s="82"/>
      <c r="G7" s="84" t="e">
        <f t="shared" si="1"/>
        <v>#DIV/0!</v>
      </c>
      <c r="H7" s="85"/>
    </row>
    <row r="8" customHeight="1" spans="1:8">
      <c r="A8" s="86" t="s">
        <v>58</v>
      </c>
      <c r="B8" s="86"/>
      <c r="C8" s="87">
        <f t="shared" ref="C8:F8" si="2">SUM(C5:C7)</f>
        <v>1894.58</v>
      </c>
      <c r="D8" s="87">
        <f t="shared" si="2"/>
        <v>1894.58</v>
      </c>
      <c r="E8" s="87">
        <f t="shared" si="2"/>
        <v>0</v>
      </c>
      <c r="F8" s="88">
        <f t="shared" si="2"/>
        <v>1894.58</v>
      </c>
      <c r="G8" s="89">
        <f t="shared" si="1"/>
        <v>1</v>
      </c>
      <c r="H8" s="90"/>
    </row>
    <row r="9" s="69" customFormat="1" ht="77.45" customHeight="1" spans="1:8">
      <c r="A9" s="91" t="s">
        <v>59</v>
      </c>
      <c r="B9" s="91"/>
      <c r="C9" s="91"/>
      <c r="D9" s="91"/>
      <c r="E9" s="91"/>
      <c r="F9" s="91"/>
      <c r="G9" s="91"/>
      <c r="H9" s="92"/>
    </row>
  </sheetData>
  <mergeCells count="7">
    <mergeCell ref="A2:H2"/>
    <mergeCell ref="C3:E3"/>
    <mergeCell ref="F3:H3"/>
    <mergeCell ref="A8:B8"/>
    <mergeCell ref="A9:H9"/>
    <mergeCell ref="A3:A4"/>
    <mergeCell ref="B3:B4"/>
  </mergeCells>
  <pageMargins left="0.751388888888889" right="0.751388888888889" top="1" bottom="1" header="0.5" footer="0.5"/>
  <pageSetup paperSize="9" scale="84"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3"/>
  <sheetViews>
    <sheetView workbookViewId="0">
      <pane xSplit="1" ySplit="3" topLeftCell="B4" activePane="bottomRight" state="frozen"/>
      <selection/>
      <selection pane="topRight"/>
      <selection pane="bottomLeft"/>
      <selection pane="bottomRight" activeCell="H23" sqref="H23"/>
    </sheetView>
  </sheetViews>
  <sheetFormatPr defaultColWidth="9" defaultRowHeight="13.5"/>
  <cols>
    <col min="1" max="1" width="11.375" style="35" customWidth="1"/>
    <col min="2" max="2" width="7.375" style="35" customWidth="1"/>
    <col min="3" max="3" width="8.125" style="36" customWidth="1"/>
    <col min="4" max="4" width="11.5" style="36" customWidth="1"/>
    <col min="5" max="5" width="33" style="36" customWidth="1"/>
    <col min="6" max="6" width="7.625" style="36" customWidth="1"/>
    <col min="7" max="7" width="5.625" style="34" customWidth="1"/>
    <col min="8" max="16384" width="9" style="34"/>
  </cols>
  <sheetData>
    <row r="1" ht="30" customHeight="1" spans="1:2">
      <c r="A1" s="37" t="s">
        <v>60</v>
      </c>
      <c r="B1" s="34"/>
    </row>
    <row r="2" ht="30" customHeight="1" spans="1:7">
      <c r="A2" s="38" t="s">
        <v>61</v>
      </c>
      <c r="B2" s="38"/>
      <c r="C2" s="38"/>
      <c r="D2" s="38"/>
      <c r="E2" s="38"/>
      <c r="F2" s="38"/>
      <c r="G2" s="38"/>
    </row>
    <row r="3" ht="30" customHeight="1" spans="1:9">
      <c r="A3" s="39" t="s">
        <v>24</v>
      </c>
      <c r="B3" s="39" t="s">
        <v>25</v>
      </c>
      <c r="C3" s="39" t="s">
        <v>26</v>
      </c>
      <c r="D3" s="39" t="s">
        <v>62</v>
      </c>
      <c r="E3" s="39" t="s">
        <v>63</v>
      </c>
      <c r="F3" s="39" t="s">
        <v>64</v>
      </c>
      <c r="G3" s="39" t="s">
        <v>11</v>
      </c>
      <c r="I3" s="66"/>
    </row>
    <row r="4" ht="69.95" customHeight="1" spans="1:7">
      <c r="A4" s="40" t="s">
        <v>65</v>
      </c>
      <c r="B4" s="41" t="s">
        <v>66</v>
      </c>
      <c r="C4" s="41" t="s">
        <v>67</v>
      </c>
      <c r="D4" s="42" t="s">
        <v>68</v>
      </c>
      <c r="E4" s="43" t="s">
        <v>69</v>
      </c>
      <c r="F4" s="42"/>
      <c r="G4" s="44">
        <v>2</v>
      </c>
    </row>
    <row r="5" ht="57" customHeight="1" spans="1:7">
      <c r="A5" s="45"/>
      <c r="B5" s="46"/>
      <c r="C5" s="47"/>
      <c r="D5" s="42" t="s">
        <v>70</v>
      </c>
      <c r="E5" s="43" t="s">
        <v>71</v>
      </c>
      <c r="F5" s="42"/>
      <c r="G5" s="44">
        <v>2</v>
      </c>
    </row>
    <row r="6" ht="56.1" customHeight="1" spans="1:7">
      <c r="A6" s="45"/>
      <c r="B6" s="47"/>
      <c r="C6" s="42" t="s">
        <v>72</v>
      </c>
      <c r="D6" s="42" t="s">
        <v>73</v>
      </c>
      <c r="E6" s="43" t="s">
        <v>74</v>
      </c>
      <c r="F6" s="42"/>
      <c r="G6" s="44">
        <v>1</v>
      </c>
    </row>
    <row r="7" ht="45" customHeight="1" spans="1:7">
      <c r="A7" s="45"/>
      <c r="B7" s="41" t="s">
        <v>75</v>
      </c>
      <c r="C7" s="41" t="s">
        <v>76</v>
      </c>
      <c r="D7" s="42" t="s">
        <v>77</v>
      </c>
      <c r="E7" s="43" t="s">
        <v>78</v>
      </c>
      <c r="F7" s="42"/>
      <c r="G7" s="44">
        <v>15</v>
      </c>
    </row>
    <row r="8" ht="27.95" customHeight="1" spans="1:7">
      <c r="A8" s="45"/>
      <c r="B8" s="41" t="s">
        <v>79</v>
      </c>
      <c r="C8" s="42"/>
      <c r="D8" s="42"/>
      <c r="E8" s="43"/>
      <c r="F8" s="42"/>
      <c r="G8" s="48">
        <v>15</v>
      </c>
    </row>
    <row r="9" ht="27.95" customHeight="1" spans="1:7">
      <c r="A9" s="45"/>
      <c r="B9" s="46"/>
      <c r="C9" s="42"/>
      <c r="D9" s="42"/>
      <c r="E9" s="43"/>
      <c r="F9" s="42"/>
      <c r="G9" s="48"/>
    </row>
    <row r="10" ht="102" customHeight="1" spans="1:7">
      <c r="A10" s="44" t="s">
        <v>80</v>
      </c>
      <c r="B10" s="42" t="s">
        <v>81</v>
      </c>
      <c r="C10" s="42" t="s">
        <v>82</v>
      </c>
      <c r="D10" s="42" t="s">
        <v>83</v>
      </c>
      <c r="E10" s="43" t="s">
        <v>84</v>
      </c>
      <c r="F10" s="42"/>
      <c r="G10" s="44">
        <v>4</v>
      </c>
    </row>
    <row r="11" ht="42.95" customHeight="1" spans="1:7">
      <c r="A11" s="44"/>
      <c r="B11" s="42"/>
      <c r="C11" s="42"/>
      <c r="D11" s="42" t="s">
        <v>85</v>
      </c>
      <c r="E11" s="43" t="s">
        <v>86</v>
      </c>
      <c r="F11" s="42"/>
      <c r="G11" s="44">
        <v>2</v>
      </c>
    </row>
    <row r="12" ht="59.1" customHeight="1" spans="1:7">
      <c r="A12" s="44"/>
      <c r="B12" s="42"/>
      <c r="C12" s="42" t="s">
        <v>87</v>
      </c>
      <c r="D12" s="42" t="s">
        <v>88</v>
      </c>
      <c r="E12" s="43" t="s">
        <v>89</v>
      </c>
      <c r="F12" s="42"/>
      <c r="G12" s="44">
        <v>12</v>
      </c>
    </row>
    <row r="13" s="33" customFormat="1" ht="117" customHeight="1" spans="1:7">
      <c r="A13" s="49"/>
      <c r="B13" s="50"/>
      <c r="C13" s="50"/>
      <c r="D13" s="50" t="s">
        <v>90</v>
      </c>
      <c r="E13" s="51" t="s">
        <v>91</v>
      </c>
      <c r="F13" s="50"/>
      <c r="G13" s="49"/>
    </row>
    <row r="14" s="33" customFormat="1" ht="53.1" customHeight="1" spans="1:7">
      <c r="A14" s="49"/>
      <c r="B14" s="50"/>
      <c r="C14" s="50"/>
      <c r="D14" s="50" t="s">
        <v>92</v>
      </c>
      <c r="E14" s="51" t="s">
        <v>93</v>
      </c>
      <c r="F14" s="50"/>
      <c r="G14" s="49">
        <v>2</v>
      </c>
    </row>
    <row r="15" ht="45.95" customHeight="1" spans="1:7">
      <c r="A15" s="44"/>
      <c r="B15" s="42"/>
      <c r="C15" s="42" t="s">
        <v>94</v>
      </c>
      <c r="D15" s="42" t="s">
        <v>95</v>
      </c>
      <c r="E15" s="43" t="s">
        <v>96</v>
      </c>
      <c r="F15" s="42"/>
      <c r="G15" s="44">
        <v>1</v>
      </c>
    </row>
    <row r="16" ht="27.95" customHeight="1" spans="1:7">
      <c r="A16" s="44"/>
      <c r="B16" s="42"/>
      <c r="C16" s="42" t="s">
        <v>97</v>
      </c>
      <c r="D16" s="42" t="s">
        <v>98</v>
      </c>
      <c r="E16" s="43" t="s">
        <v>99</v>
      </c>
      <c r="F16" s="42"/>
      <c r="G16" s="44">
        <v>1</v>
      </c>
    </row>
    <row r="17" ht="27.95" customHeight="1" spans="1:7">
      <c r="A17" s="44"/>
      <c r="B17" s="42"/>
      <c r="C17" s="42"/>
      <c r="D17" s="42" t="s">
        <v>100</v>
      </c>
      <c r="E17" s="52" t="s">
        <v>101</v>
      </c>
      <c r="F17" s="42"/>
      <c r="G17" s="44">
        <v>1</v>
      </c>
    </row>
    <row r="18" ht="48" customHeight="1" spans="1:7">
      <c r="A18" s="44"/>
      <c r="B18" s="42" t="s">
        <v>102</v>
      </c>
      <c r="C18" s="42" t="s">
        <v>103</v>
      </c>
      <c r="D18" s="42" t="s">
        <v>104</v>
      </c>
      <c r="E18" s="43" t="s">
        <v>105</v>
      </c>
      <c r="F18" s="42"/>
      <c r="G18" s="44">
        <v>2</v>
      </c>
    </row>
    <row r="19" ht="36" customHeight="1" spans="1:7">
      <c r="A19" s="44"/>
      <c r="B19" s="42"/>
      <c r="C19" s="42" t="s">
        <v>106</v>
      </c>
      <c r="D19" s="42" t="s">
        <v>107</v>
      </c>
      <c r="E19" s="43" t="s">
        <v>108</v>
      </c>
      <c r="F19" s="42"/>
      <c r="G19" s="44">
        <v>2</v>
      </c>
    </row>
    <row r="20" ht="47.1" customHeight="1" spans="1:7">
      <c r="A20" s="44"/>
      <c r="B20" s="42"/>
      <c r="C20" s="42"/>
      <c r="D20" s="42" t="s">
        <v>109</v>
      </c>
      <c r="E20" s="43" t="s">
        <v>110</v>
      </c>
      <c r="F20" s="42"/>
      <c r="G20" s="44">
        <v>1</v>
      </c>
    </row>
    <row r="21" ht="84" customHeight="1" spans="1:7">
      <c r="A21" s="40" t="s">
        <v>80</v>
      </c>
      <c r="B21" s="42" t="s">
        <v>111</v>
      </c>
      <c r="C21" s="42" t="s">
        <v>112</v>
      </c>
      <c r="D21" s="42" t="s">
        <v>113</v>
      </c>
      <c r="E21" s="43" t="s">
        <v>114</v>
      </c>
      <c r="F21" s="42"/>
      <c r="G21" s="44">
        <v>1.5</v>
      </c>
    </row>
    <row r="22" ht="39" customHeight="1" spans="1:7">
      <c r="A22" s="45"/>
      <c r="B22" s="42"/>
      <c r="C22" s="42" t="s">
        <v>115</v>
      </c>
      <c r="D22" s="42" t="s">
        <v>116</v>
      </c>
      <c r="E22" s="43" t="s">
        <v>117</v>
      </c>
      <c r="F22" s="42"/>
      <c r="G22" s="44">
        <v>0</v>
      </c>
    </row>
    <row r="23" ht="135" customHeight="1" spans="1:7">
      <c r="A23" s="45"/>
      <c r="B23" s="42"/>
      <c r="C23" s="42" t="s">
        <v>118</v>
      </c>
      <c r="D23" s="42" t="s">
        <v>119</v>
      </c>
      <c r="E23" s="43" t="s">
        <v>120</v>
      </c>
      <c r="F23" s="42"/>
      <c r="G23" s="44">
        <v>2.5</v>
      </c>
    </row>
    <row r="24" ht="101.1" customHeight="1" spans="1:7">
      <c r="A24" s="45"/>
      <c r="B24" s="42" t="s">
        <v>121</v>
      </c>
      <c r="C24" s="42" t="s">
        <v>122</v>
      </c>
      <c r="D24" s="42" t="s">
        <v>123</v>
      </c>
      <c r="E24" s="43" t="s">
        <v>124</v>
      </c>
      <c r="F24" s="42"/>
      <c r="G24" s="44">
        <v>2</v>
      </c>
    </row>
    <row r="25" ht="57" customHeight="1" spans="1:7">
      <c r="A25" s="45"/>
      <c r="B25" s="42"/>
      <c r="C25" s="42" t="s">
        <v>125</v>
      </c>
      <c r="D25" s="42" t="s">
        <v>126</v>
      </c>
      <c r="E25" s="43" t="s">
        <v>127</v>
      </c>
      <c r="F25" s="42"/>
      <c r="G25" s="44">
        <v>2</v>
      </c>
    </row>
    <row r="26" ht="53.1" customHeight="1" spans="1:7">
      <c r="A26" s="45"/>
      <c r="B26" s="42" t="s">
        <v>128</v>
      </c>
      <c r="C26" s="41" t="s">
        <v>129</v>
      </c>
      <c r="D26" s="42" t="s">
        <v>130</v>
      </c>
      <c r="E26" s="43" t="s">
        <v>131</v>
      </c>
      <c r="F26" s="42"/>
      <c r="G26" s="44">
        <v>5</v>
      </c>
    </row>
    <row r="27" s="33" customFormat="1" ht="50.1" customHeight="1" spans="1:7">
      <c r="A27" s="53"/>
      <c r="B27" s="50"/>
      <c r="C27" s="54"/>
      <c r="D27" s="50" t="s">
        <v>132</v>
      </c>
      <c r="E27" s="51" t="s">
        <v>133</v>
      </c>
      <c r="F27" s="50"/>
      <c r="G27" s="49">
        <v>3</v>
      </c>
    </row>
    <row r="28" s="33" customFormat="1" ht="60.95" customHeight="1" spans="1:7">
      <c r="A28" s="53"/>
      <c r="B28" s="50"/>
      <c r="C28" s="55"/>
      <c r="D28" s="50" t="s">
        <v>134</v>
      </c>
      <c r="E28" s="51" t="s">
        <v>135</v>
      </c>
      <c r="F28" s="50"/>
      <c r="G28" s="49">
        <v>4</v>
      </c>
    </row>
    <row r="29" ht="27.95" customHeight="1" spans="1:7">
      <c r="A29" s="40" t="s">
        <v>136</v>
      </c>
      <c r="B29" s="40" t="s">
        <v>137</v>
      </c>
      <c r="C29" s="41"/>
      <c r="D29" s="42"/>
      <c r="E29" s="43"/>
      <c r="F29" s="42"/>
      <c r="G29" s="44">
        <v>8</v>
      </c>
    </row>
    <row r="30" ht="27.95" customHeight="1" spans="1:7">
      <c r="A30" s="45"/>
      <c r="B30" s="44" t="s">
        <v>138</v>
      </c>
      <c r="C30" s="42"/>
      <c r="D30" s="56"/>
      <c r="E30" s="57"/>
      <c r="F30" s="56"/>
      <c r="G30" s="58"/>
    </row>
    <row r="31" ht="42" customHeight="1" spans="1:7">
      <c r="A31" s="44" t="s">
        <v>139</v>
      </c>
      <c r="B31" s="42"/>
      <c r="C31" s="42"/>
      <c r="D31" s="42"/>
      <c r="E31" s="43"/>
      <c r="F31" s="42"/>
      <c r="G31" s="44">
        <v>5</v>
      </c>
    </row>
    <row r="32" ht="126.95" customHeight="1" spans="1:7">
      <c r="A32" s="59" t="s">
        <v>140</v>
      </c>
      <c r="B32" s="42" t="s">
        <v>141</v>
      </c>
      <c r="C32" s="42" t="s">
        <v>141</v>
      </c>
      <c r="D32" s="42" t="s">
        <v>142</v>
      </c>
      <c r="E32" s="43"/>
      <c r="F32" s="42"/>
      <c r="G32" s="44"/>
    </row>
    <row r="33" ht="23.1" customHeight="1" spans="1:7">
      <c r="A33" s="60" t="s">
        <v>43</v>
      </c>
      <c r="B33" s="61"/>
      <c r="C33" s="61"/>
      <c r="D33" s="61"/>
      <c r="E33" s="61"/>
      <c r="F33" s="62"/>
      <c r="G33" s="44">
        <f>SUM(G4:G32)</f>
        <v>96</v>
      </c>
    </row>
    <row r="34" ht="21" customHeight="1" spans="1:7">
      <c r="A34" s="63" t="s">
        <v>143</v>
      </c>
      <c r="B34" s="64"/>
      <c r="C34" s="64"/>
      <c r="D34" s="64"/>
      <c r="E34" s="64"/>
      <c r="F34" s="64"/>
      <c r="G34" s="65"/>
    </row>
    <row r="35" spans="1:2">
      <c r="A35" s="34"/>
      <c r="B35" s="34"/>
    </row>
    <row r="36" spans="1:2">
      <c r="A36" s="34"/>
      <c r="B36" s="34"/>
    </row>
    <row r="37" spans="1:6">
      <c r="A37" s="34"/>
      <c r="B37" s="34"/>
      <c r="D37" s="34"/>
      <c r="E37" s="34"/>
      <c r="F37" s="34"/>
    </row>
    <row r="38" spans="1:6">
      <c r="A38" s="34"/>
      <c r="B38" s="34"/>
      <c r="D38" s="34"/>
      <c r="E38" s="34"/>
      <c r="F38" s="34"/>
    </row>
    <row r="39" spans="1:6">
      <c r="A39" s="34"/>
      <c r="B39" s="34"/>
      <c r="D39" s="34"/>
      <c r="E39" s="34"/>
      <c r="F39" s="34"/>
    </row>
    <row r="40" spans="1:6">
      <c r="A40" s="34"/>
      <c r="B40" s="34"/>
      <c r="D40" s="34"/>
      <c r="E40" s="34"/>
      <c r="F40" s="34"/>
    </row>
    <row r="41" spans="1:6">
      <c r="A41" s="34"/>
      <c r="B41" s="34"/>
      <c r="D41" s="34"/>
      <c r="E41" s="34"/>
      <c r="F41" s="34"/>
    </row>
    <row r="42" spans="1:6">
      <c r="A42" s="34"/>
      <c r="B42" s="34"/>
      <c r="D42" s="34"/>
      <c r="E42" s="34"/>
      <c r="F42" s="34"/>
    </row>
    <row r="43" spans="1:6">
      <c r="A43" s="34"/>
      <c r="B43" s="34"/>
      <c r="D43" s="34"/>
      <c r="E43" s="34"/>
      <c r="F43" s="34"/>
    </row>
    <row r="44" spans="1:6">
      <c r="A44" s="34"/>
      <c r="B44" s="34"/>
      <c r="D44" s="34"/>
      <c r="E44" s="34"/>
      <c r="F44" s="34"/>
    </row>
    <row r="45" spans="1:6">
      <c r="A45" s="34"/>
      <c r="B45" s="34"/>
      <c r="D45" s="34"/>
      <c r="E45" s="34"/>
      <c r="F45" s="34"/>
    </row>
    <row r="46" spans="1:6">
      <c r="A46" s="34"/>
      <c r="B46" s="34"/>
      <c r="D46" s="34"/>
      <c r="E46" s="34"/>
      <c r="F46" s="34"/>
    </row>
    <row r="47" spans="1:6">
      <c r="A47" s="34"/>
      <c r="B47" s="34"/>
      <c r="D47" s="34"/>
      <c r="E47" s="34"/>
      <c r="F47" s="34"/>
    </row>
    <row r="48" spans="1:6">
      <c r="A48" s="34"/>
      <c r="B48" s="34"/>
      <c r="D48" s="34"/>
      <c r="E48" s="34"/>
      <c r="F48" s="34"/>
    </row>
    <row r="49" s="34" customFormat="1" spans="3:3">
      <c r="C49" s="36"/>
    </row>
    <row r="50" s="34" customFormat="1" spans="3:3">
      <c r="C50" s="36"/>
    </row>
    <row r="51" s="34" customFormat="1" spans="3:3">
      <c r="C51" s="36"/>
    </row>
    <row r="52" s="34" customFormat="1" spans="3:3">
      <c r="C52" s="36"/>
    </row>
    <row r="53" s="34" customFormat="1" spans="3:3">
      <c r="C53" s="36"/>
    </row>
    <row r="54" s="34" customFormat="1" spans="3:3">
      <c r="C54" s="36"/>
    </row>
    <row r="55" s="34" customFormat="1" spans="3:3">
      <c r="C55" s="36"/>
    </row>
    <row r="56" s="34" customFormat="1" spans="3:3">
      <c r="C56" s="36"/>
    </row>
    <row r="57" s="34" customFormat="1" spans="3:3">
      <c r="C57" s="36"/>
    </row>
    <row r="58" s="34" customFormat="1" spans="3:3">
      <c r="C58" s="36"/>
    </row>
    <row r="59" s="34" customFormat="1" spans="3:3">
      <c r="C59" s="36"/>
    </row>
    <row r="60" s="34" customFormat="1" spans="3:3">
      <c r="C60" s="36"/>
    </row>
    <row r="61" s="34" customFormat="1" spans="3:3">
      <c r="C61" s="36"/>
    </row>
    <row r="62" s="34" customFormat="1" spans="3:3">
      <c r="C62" s="36"/>
    </row>
    <row r="63" s="34" customFormat="1" spans="3:3">
      <c r="C63" s="36"/>
    </row>
    <row r="64" s="34" customFormat="1" spans="3:3">
      <c r="C64" s="36"/>
    </row>
    <row r="65" s="34" customFormat="1" spans="3:3">
      <c r="C65" s="36"/>
    </row>
    <row r="66" s="34" customFormat="1" spans="3:3">
      <c r="C66" s="36"/>
    </row>
    <row r="67" s="34" customFormat="1" spans="3:3">
      <c r="C67" s="36"/>
    </row>
    <row r="68" s="34" customFormat="1" spans="3:3">
      <c r="C68" s="36"/>
    </row>
    <row r="69" s="34" customFormat="1" spans="3:3">
      <c r="C69" s="36"/>
    </row>
    <row r="70" s="34" customFormat="1" spans="3:3">
      <c r="C70" s="36"/>
    </row>
    <row r="71" s="34" customFormat="1" spans="3:3">
      <c r="C71" s="36"/>
    </row>
    <row r="72" s="34" customFormat="1" spans="3:3">
      <c r="C72" s="36"/>
    </row>
    <row r="73" s="34" customFormat="1" spans="3:3">
      <c r="C73" s="36"/>
    </row>
  </sheetData>
  <mergeCells count="20">
    <mergeCell ref="A2:G2"/>
    <mergeCell ref="A33:F33"/>
    <mergeCell ref="A34:G34"/>
    <mergeCell ref="A4:A9"/>
    <mergeCell ref="A10:A20"/>
    <mergeCell ref="A21:A28"/>
    <mergeCell ref="A29:A30"/>
    <mergeCell ref="B4:B6"/>
    <mergeCell ref="B8:B9"/>
    <mergeCell ref="B10:B17"/>
    <mergeCell ref="B18:B20"/>
    <mergeCell ref="B21:B23"/>
    <mergeCell ref="B24:B25"/>
    <mergeCell ref="B26:B28"/>
    <mergeCell ref="C4:C5"/>
    <mergeCell ref="C10:C11"/>
    <mergeCell ref="C12:C14"/>
    <mergeCell ref="C16:C17"/>
    <mergeCell ref="C19:C20"/>
    <mergeCell ref="C26:C28"/>
  </mergeCells>
  <pageMargins left="0.551181102362205" right="0.551181102362205" top="0.590551181102362" bottom="0.393700787401575" header="0.511811023622047" footer="0.511811023622047"/>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46"/>
  <sheetViews>
    <sheetView tabSelected="1" zoomScale="130" zoomScaleNormal="130" workbookViewId="0">
      <pane xSplit="1" ySplit="4" topLeftCell="B5" activePane="bottomRight" state="frozen"/>
      <selection/>
      <selection pane="topRight"/>
      <selection pane="bottomLeft"/>
      <selection pane="bottomRight" activeCell="K10" sqref="K10"/>
    </sheetView>
  </sheetViews>
  <sheetFormatPr defaultColWidth="9" defaultRowHeight="14.25"/>
  <cols>
    <col min="1" max="1" width="5.375" style="2" customWidth="1"/>
    <col min="2" max="2" width="5.75" style="2" customWidth="1"/>
    <col min="3" max="3" width="9.625" style="2" customWidth="1"/>
    <col min="4" max="4" width="16.875" style="2" customWidth="1"/>
    <col min="5" max="5" width="10.5" style="2" customWidth="1"/>
    <col min="6" max="6" width="11.875" style="2" customWidth="1"/>
    <col min="7" max="7" width="7.125" style="2" customWidth="1"/>
    <col min="8" max="8" width="11" style="2" customWidth="1"/>
    <col min="9" max="9" width="8.875" style="2" customWidth="1"/>
    <col min="10" max="10" width="9" style="2"/>
    <col min="11" max="11" width="21.625" style="2" customWidth="1"/>
    <col min="12" max="12" width="12.75" style="2" customWidth="1"/>
    <col min="13" max="16382" width="9" style="2"/>
    <col min="16383" max="16384" width="9" style="3"/>
  </cols>
  <sheetData>
    <row r="1" s="1" customFormat="1" ht="16.5" customHeight="1" spans="1:3">
      <c r="A1" s="4" t="s">
        <v>0</v>
      </c>
      <c r="B1" s="5"/>
      <c r="C1" s="5"/>
    </row>
    <row r="2" s="2" customFormat="1" ht="23.25" customHeight="1" spans="1:16384">
      <c r="A2" s="6" t="s">
        <v>1</v>
      </c>
      <c r="B2" s="6"/>
      <c r="C2" s="6"/>
      <c r="D2" s="6"/>
      <c r="E2" s="6"/>
      <c r="F2" s="6"/>
      <c r="G2" s="6"/>
      <c r="H2" s="6"/>
      <c r="I2" s="6"/>
      <c r="XFC2" s="3"/>
      <c r="XFD2" s="3"/>
    </row>
    <row r="3" s="2" customFormat="1" ht="18" customHeight="1" spans="1:16384">
      <c r="A3" s="7" t="s">
        <v>144</v>
      </c>
      <c r="B3" s="7"/>
      <c r="C3" s="7"/>
      <c r="D3" s="7"/>
      <c r="E3" s="7"/>
      <c r="F3" s="7"/>
      <c r="G3" s="7"/>
      <c r="H3" s="7"/>
      <c r="I3" s="7"/>
      <c r="XFC3" s="3"/>
      <c r="XFD3" s="3"/>
    </row>
    <row r="4" s="2" customFormat="1" ht="24" customHeight="1" spans="1:16384">
      <c r="A4" s="8" t="s">
        <v>3</v>
      </c>
      <c r="B4" s="8"/>
      <c r="C4" s="8" t="s">
        <v>145</v>
      </c>
      <c r="D4" s="8"/>
      <c r="E4" s="8"/>
      <c r="F4" s="8"/>
      <c r="G4" s="8"/>
      <c r="H4" s="8"/>
      <c r="I4" s="8"/>
      <c r="XFC4" s="3"/>
      <c r="XFD4" s="3"/>
    </row>
    <row r="5" s="2" customFormat="1" spans="1:16384">
      <c r="A5" s="8" t="s">
        <v>4</v>
      </c>
      <c r="B5" s="8" t="s">
        <v>5</v>
      </c>
      <c r="C5" s="8" t="s">
        <v>6</v>
      </c>
      <c r="D5" s="8"/>
      <c r="E5" s="8" t="s">
        <v>7</v>
      </c>
      <c r="F5" s="8"/>
      <c r="G5" s="8" t="s">
        <v>8</v>
      </c>
      <c r="H5" s="8"/>
      <c r="I5" s="8" t="s">
        <v>10</v>
      </c>
      <c r="XFC5" s="3"/>
      <c r="XFD5" s="3"/>
    </row>
    <row r="6" s="2" customFormat="1" ht="36.75" customHeight="1" spans="1:16384">
      <c r="A6" s="8"/>
      <c r="B6" s="8"/>
      <c r="C6" s="8"/>
      <c r="D6" s="8"/>
      <c r="E6" s="8"/>
      <c r="F6" s="9" t="s">
        <v>146</v>
      </c>
      <c r="G6" s="8"/>
      <c r="H6" s="9" t="s">
        <v>146</v>
      </c>
      <c r="I6" s="8"/>
      <c r="XFC6" s="3"/>
      <c r="XFD6" s="3"/>
    </row>
    <row r="7" s="2" customFormat="1" ht="15" customHeight="1" spans="1:16384">
      <c r="A7" s="8"/>
      <c r="B7" s="8" t="s">
        <v>13</v>
      </c>
      <c r="C7" s="10" t="s">
        <v>147</v>
      </c>
      <c r="D7" s="11"/>
      <c r="E7" s="8">
        <v>580.92</v>
      </c>
      <c r="F7" s="8">
        <v>580.92</v>
      </c>
      <c r="G7" s="8">
        <v>580.92</v>
      </c>
      <c r="H7" s="8">
        <v>580.92</v>
      </c>
      <c r="I7" s="26">
        <f t="shared" ref="I7:I12" si="0">IF(E7="","",G7/E7)</f>
        <v>1</v>
      </c>
      <c r="XFC7" s="3"/>
      <c r="XFD7" s="3"/>
    </row>
    <row r="8" s="2" customFormat="1" ht="15" customHeight="1" spans="1:16384">
      <c r="A8" s="8"/>
      <c r="B8" s="8" t="s">
        <v>14</v>
      </c>
      <c r="C8" s="10" t="s">
        <v>148</v>
      </c>
      <c r="D8" s="11"/>
      <c r="E8" s="8">
        <v>49.14</v>
      </c>
      <c r="F8" s="8">
        <v>49.14</v>
      </c>
      <c r="G8" s="8">
        <v>49.14</v>
      </c>
      <c r="H8" s="8">
        <v>49.14</v>
      </c>
      <c r="I8" s="26">
        <f t="shared" si="0"/>
        <v>1</v>
      </c>
      <c r="XFC8" s="3"/>
      <c r="XFD8" s="3"/>
    </row>
    <row r="9" s="2" customFormat="1" ht="15" customHeight="1" spans="1:16384">
      <c r="A9" s="8"/>
      <c r="B9" s="8" t="s">
        <v>15</v>
      </c>
      <c r="C9" s="10" t="s">
        <v>149</v>
      </c>
      <c r="D9" s="11"/>
      <c r="E9" s="8">
        <v>47.99</v>
      </c>
      <c r="F9" s="8">
        <v>47.99</v>
      </c>
      <c r="G9" s="8">
        <v>47.99</v>
      </c>
      <c r="H9" s="8">
        <v>47.99</v>
      </c>
      <c r="I9" s="26">
        <f t="shared" si="0"/>
        <v>1</v>
      </c>
      <c r="K9" s="27"/>
      <c r="XFC9" s="3"/>
      <c r="XFD9" s="3"/>
    </row>
    <row r="10" s="2" customFormat="1" ht="15" customHeight="1" spans="1:16384">
      <c r="A10" s="8"/>
      <c r="B10" s="8" t="s">
        <v>150</v>
      </c>
      <c r="C10" s="10" t="s">
        <v>151</v>
      </c>
      <c r="D10" s="11"/>
      <c r="E10" s="8">
        <v>175.4</v>
      </c>
      <c r="F10" s="8">
        <v>175.4</v>
      </c>
      <c r="G10" s="8">
        <v>175.4</v>
      </c>
      <c r="H10" s="8">
        <v>175.4</v>
      </c>
      <c r="I10" s="26">
        <f t="shared" si="0"/>
        <v>1</v>
      </c>
      <c r="XFC10" s="3"/>
      <c r="XFD10" s="3"/>
    </row>
    <row r="11" s="2" customFormat="1" ht="15" customHeight="1" spans="1:16384">
      <c r="A11" s="8"/>
      <c r="B11" s="8" t="s">
        <v>152</v>
      </c>
      <c r="C11" s="10" t="s">
        <v>153</v>
      </c>
      <c r="D11" s="11"/>
      <c r="E11" s="8">
        <v>0.72</v>
      </c>
      <c r="F11" s="8">
        <v>0.72</v>
      </c>
      <c r="G11" s="8">
        <v>0.72</v>
      </c>
      <c r="H11" s="8">
        <v>0.72</v>
      </c>
      <c r="I11" s="26">
        <f t="shared" si="0"/>
        <v>1</v>
      </c>
      <c r="K11" s="28"/>
      <c r="XFC11" s="3"/>
      <c r="XFD11" s="3"/>
    </row>
    <row r="12" s="2" customFormat="1" spans="1:16384">
      <c r="A12" s="8"/>
      <c r="B12" s="8" t="s">
        <v>17</v>
      </c>
      <c r="C12" s="8"/>
      <c r="D12" s="8"/>
      <c r="E12" s="12">
        <f t="shared" ref="E12:H12" si="1">IF(SUM(E7:E11)=0,"",SUM(E7:E11))</f>
        <v>854.17</v>
      </c>
      <c r="F12" s="12">
        <f t="shared" si="1"/>
        <v>854.17</v>
      </c>
      <c r="G12" s="12">
        <f t="shared" si="1"/>
        <v>854.17</v>
      </c>
      <c r="H12" s="12">
        <f t="shared" si="1"/>
        <v>854.17</v>
      </c>
      <c r="I12" s="26">
        <f t="shared" si="0"/>
        <v>1</v>
      </c>
      <c r="XFC12" s="3"/>
      <c r="XFD12" s="3"/>
    </row>
    <row r="13" s="2" customFormat="1" ht="21.95" customHeight="1" spans="1:16384">
      <c r="A13" s="8" t="s">
        <v>18</v>
      </c>
      <c r="B13" s="8" t="s">
        <v>19</v>
      </c>
      <c r="C13" s="8"/>
      <c r="D13" s="8"/>
      <c r="E13" s="8"/>
      <c r="F13" s="8" t="s">
        <v>20</v>
      </c>
      <c r="G13" s="8"/>
      <c r="H13" s="8"/>
      <c r="I13" s="8"/>
      <c r="XFC13" s="3"/>
      <c r="XFD13" s="3"/>
    </row>
    <row r="14" s="2" customFormat="1" ht="123" customHeight="1" spans="1:16384">
      <c r="A14" s="8"/>
      <c r="B14" s="13" t="s">
        <v>154</v>
      </c>
      <c r="C14" s="13"/>
      <c r="D14" s="13"/>
      <c r="E14" s="13"/>
      <c r="F14" s="13" t="s">
        <v>155</v>
      </c>
      <c r="G14" s="13"/>
      <c r="H14" s="13"/>
      <c r="I14" s="13"/>
      <c r="XFC14" s="3"/>
      <c r="XFD14" s="3"/>
    </row>
    <row r="15" s="2" customFormat="1" ht="21.95" customHeight="1" spans="1:16384">
      <c r="A15" s="8" t="s">
        <v>23</v>
      </c>
      <c r="B15" s="8" t="s">
        <v>24</v>
      </c>
      <c r="C15" s="10" t="s">
        <v>25</v>
      </c>
      <c r="D15" s="10" t="s">
        <v>26</v>
      </c>
      <c r="E15" s="11"/>
      <c r="F15" s="8" t="s">
        <v>28</v>
      </c>
      <c r="G15" s="8" t="s">
        <v>29</v>
      </c>
      <c r="H15" s="10" t="s">
        <v>156</v>
      </c>
      <c r="I15" s="29"/>
      <c r="XFC15" s="3"/>
      <c r="XFD15" s="3"/>
    </row>
    <row r="16" s="2" customFormat="1" ht="15.95" customHeight="1" spans="1:16384">
      <c r="A16" s="8"/>
      <c r="B16" s="8" t="s">
        <v>157</v>
      </c>
      <c r="C16" s="14" t="s">
        <v>32</v>
      </c>
      <c r="D16" s="8" t="s">
        <v>158</v>
      </c>
      <c r="E16" s="8"/>
      <c r="F16" s="8" t="s">
        <v>159</v>
      </c>
      <c r="G16" s="8">
        <v>59</v>
      </c>
      <c r="H16" s="10"/>
      <c r="I16" s="29"/>
      <c r="XFC16" s="3"/>
      <c r="XFD16" s="3"/>
    </row>
    <row r="17" s="2" customFormat="1" ht="15.95" customHeight="1" spans="1:16384">
      <c r="A17" s="8"/>
      <c r="B17" s="8"/>
      <c r="C17" s="15"/>
      <c r="D17" s="8" t="s">
        <v>160</v>
      </c>
      <c r="E17" s="8"/>
      <c r="F17" s="8" t="s">
        <v>161</v>
      </c>
      <c r="G17" s="8">
        <v>16</v>
      </c>
      <c r="H17" s="10"/>
      <c r="I17" s="11"/>
      <c r="XFC17" s="3"/>
      <c r="XFD17" s="3"/>
    </row>
    <row r="18" s="2" customFormat="1" ht="15.95" customHeight="1" spans="1:16384">
      <c r="A18" s="8"/>
      <c r="B18" s="8"/>
      <c r="C18" s="15"/>
      <c r="D18" s="8" t="s">
        <v>162</v>
      </c>
      <c r="E18" s="8"/>
      <c r="F18" s="8" t="s">
        <v>163</v>
      </c>
      <c r="G18" s="8">
        <v>16</v>
      </c>
      <c r="H18" s="10"/>
      <c r="I18" s="29"/>
      <c r="XFC18" s="3"/>
      <c r="XFD18" s="3"/>
    </row>
    <row r="19" s="2" customFormat="1" ht="15.95" customHeight="1" spans="1:16384">
      <c r="A19" s="8"/>
      <c r="B19" s="8"/>
      <c r="C19" s="15"/>
      <c r="D19" s="8" t="s">
        <v>164</v>
      </c>
      <c r="E19" s="8"/>
      <c r="F19" s="8" t="s">
        <v>165</v>
      </c>
      <c r="G19" s="8">
        <v>91</v>
      </c>
      <c r="H19" s="10"/>
      <c r="I19" s="11"/>
      <c r="XFC19" s="3"/>
      <c r="XFD19" s="3"/>
    </row>
    <row r="20" s="2" customFormat="1" ht="15.95" customHeight="1" spans="1:16384">
      <c r="A20" s="8"/>
      <c r="B20" s="8"/>
      <c r="C20" s="16"/>
      <c r="D20" s="8" t="s">
        <v>166</v>
      </c>
      <c r="E20" s="8"/>
      <c r="F20" s="17" t="s">
        <v>167</v>
      </c>
      <c r="G20" s="17">
        <v>119</v>
      </c>
      <c r="H20" s="18" t="s">
        <v>168</v>
      </c>
      <c r="I20" s="30"/>
      <c r="XFC20" s="3"/>
      <c r="XFD20" s="3"/>
    </row>
    <row r="21" s="2" customFormat="1" ht="15.95" customHeight="1" spans="1:16384">
      <c r="A21" s="8"/>
      <c r="B21" s="8"/>
      <c r="C21" s="14" t="s">
        <v>33</v>
      </c>
      <c r="D21" s="8" t="s">
        <v>169</v>
      </c>
      <c r="E21" s="8"/>
      <c r="F21" s="19">
        <v>0.95</v>
      </c>
      <c r="G21" s="19">
        <v>1</v>
      </c>
      <c r="H21" s="20" t="s">
        <v>170</v>
      </c>
      <c r="I21" s="31"/>
      <c r="XFC21" s="3"/>
      <c r="XFD21" s="3"/>
    </row>
    <row r="22" spans="1:9">
      <c r="A22" s="8"/>
      <c r="B22" s="8"/>
      <c r="C22" s="15"/>
      <c r="D22" s="8" t="s">
        <v>171</v>
      </c>
      <c r="E22" s="8"/>
      <c r="F22" s="8" t="s">
        <v>172</v>
      </c>
      <c r="G22" s="21">
        <v>0</v>
      </c>
      <c r="H22" s="20" t="s">
        <v>173</v>
      </c>
      <c r="I22" s="31"/>
    </row>
    <row r="23" spans="1:9">
      <c r="A23" s="8"/>
      <c r="B23" s="8"/>
      <c r="C23" s="15"/>
      <c r="D23" s="8" t="s">
        <v>174</v>
      </c>
      <c r="E23" s="8"/>
      <c r="F23" s="8" t="s">
        <v>175</v>
      </c>
      <c r="G23" s="8">
        <v>0</v>
      </c>
      <c r="H23" s="20" t="s">
        <v>176</v>
      </c>
      <c r="I23" s="31"/>
    </row>
    <row r="24" spans="1:9">
      <c r="A24" s="8"/>
      <c r="B24" s="8"/>
      <c r="C24" s="15"/>
      <c r="D24" s="10" t="s">
        <v>177</v>
      </c>
      <c r="E24" s="11"/>
      <c r="F24" s="8" t="s">
        <v>175</v>
      </c>
      <c r="G24" s="21">
        <f>0.55/0.96</f>
        <v>0.572916666666667</v>
      </c>
      <c r="H24" s="18" t="s">
        <v>178</v>
      </c>
      <c r="I24" s="30"/>
    </row>
    <row r="25" spans="1:9">
      <c r="A25" s="8"/>
      <c r="B25" s="8"/>
      <c r="C25" s="15"/>
      <c r="D25" s="10" t="s">
        <v>179</v>
      </c>
      <c r="E25" s="11"/>
      <c r="F25" s="8" t="s">
        <v>175</v>
      </c>
      <c r="G25" s="21">
        <f>59/51</f>
        <v>1.15686274509804</v>
      </c>
      <c r="H25" s="18" t="s">
        <v>180</v>
      </c>
      <c r="I25" s="30"/>
    </row>
    <row r="26" spans="1:9">
      <c r="A26" s="8"/>
      <c r="B26" s="8"/>
      <c r="C26" s="15"/>
      <c r="D26" s="8" t="s">
        <v>181</v>
      </c>
      <c r="E26" s="8"/>
      <c r="F26" s="8" t="s">
        <v>182</v>
      </c>
      <c r="G26" s="19">
        <v>1</v>
      </c>
      <c r="H26" s="20" t="s">
        <v>183</v>
      </c>
      <c r="I26" s="20"/>
    </row>
    <row r="27" spans="1:9">
      <c r="A27" s="8"/>
      <c r="B27" s="8"/>
      <c r="C27" s="15"/>
      <c r="D27" s="8" t="s">
        <v>184</v>
      </c>
      <c r="E27" s="8"/>
      <c r="F27" s="8" t="s">
        <v>185</v>
      </c>
      <c r="G27" s="19">
        <v>0.97</v>
      </c>
      <c r="H27" s="8"/>
      <c r="I27" s="8"/>
    </row>
    <row r="28" s="2" customFormat="1" ht="15.95" customHeight="1" spans="1:16384">
      <c r="A28" s="8"/>
      <c r="B28" s="8"/>
      <c r="C28" s="15"/>
      <c r="D28" s="8" t="s">
        <v>186</v>
      </c>
      <c r="E28" s="8"/>
      <c r="F28" s="19">
        <v>1</v>
      </c>
      <c r="G28" s="19">
        <v>1</v>
      </c>
      <c r="H28" s="20" t="s">
        <v>187</v>
      </c>
      <c r="I28" s="31"/>
      <c r="XFC28" s="3"/>
      <c r="XFD28" s="3"/>
    </row>
    <row r="29" s="2" customFormat="1" ht="24" customHeight="1" spans="1:16384">
      <c r="A29" s="8"/>
      <c r="B29" s="8"/>
      <c r="C29" s="16"/>
      <c r="D29" s="22" t="s">
        <v>188</v>
      </c>
      <c r="E29" s="22"/>
      <c r="F29" s="22" t="s">
        <v>189</v>
      </c>
      <c r="G29" s="8" t="s">
        <v>190</v>
      </c>
      <c r="H29" s="8"/>
      <c r="I29" s="32"/>
      <c r="XFC29" s="3"/>
      <c r="XFD29" s="3"/>
    </row>
    <row r="30" s="2" customFormat="1" ht="15.95" customHeight="1" spans="1:16384">
      <c r="A30" s="8"/>
      <c r="B30" s="8"/>
      <c r="C30" s="14" t="s">
        <v>34</v>
      </c>
      <c r="D30" s="8" t="s">
        <v>191</v>
      </c>
      <c r="E30" s="8"/>
      <c r="F30" s="23">
        <f>100%</f>
        <v>1</v>
      </c>
      <c r="G30" s="23">
        <f>100%</f>
        <v>1</v>
      </c>
      <c r="H30" s="10"/>
      <c r="I30" s="29"/>
      <c r="XFC30" s="3"/>
      <c r="XFD30" s="3"/>
    </row>
    <row r="31" s="2" customFormat="1" ht="15.95" customHeight="1" spans="1:16384">
      <c r="A31" s="8"/>
      <c r="B31" s="8"/>
      <c r="C31" s="15"/>
      <c r="D31" s="8" t="s">
        <v>192</v>
      </c>
      <c r="E31" s="8"/>
      <c r="F31" s="23">
        <f>100%</f>
        <v>1</v>
      </c>
      <c r="G31" s="23">
        <f>100%</f>
        <v>1</v>
      </c>
      <c r="H31" s="10"/>
      <c r="I31" s="29"/>
      <c r="XFC31" s="3"/>
      <c r="XFD31" s="3"/>
    </row>
    <row r="32" s="2" customFormat="1" ht="15.95" customHeight="1" spans="1:16384">
      <c r="A32" s="8"/>
      <c r="B32" s="8"/>
      <c r="C32" s="16"/>
      <c r="D32" s="8" t="s">
        <v>193</v>
      </c>
      <c r="E32" s="8"/>
      <c r="F32" s="23">
        <f>100%</f>
        <v>1</v>
      </c>
      <c r="G32" s="23">
        <f>100%</f>
        <v>1</v>
      </c>
      <c r="H32" s="10"/>
      <c r="I32" s="29"/>
      <c r="XFC32" s="3"/>
      <c r="XFD32" s="3"/>
    </row>
    <row r="33" s="2" customFormat="1" ht="15.95" customHeight="1" spans="1:16384">
      <c r="A33" s="8"/>
      <c r="B33" s="8"/>
      <c r="C33" s="14" t="s">
        <v>35</v>
      </c>
      <c r="D33" s="8" t="s">
        <v>194</v>
      </c>
      <c r="E33" s="8"/>
      <c r="F33" s="8" t="s">
        <v>195</v>
      </c>
      <c r="G33" s="8">
        <v>0.55</v>
      </c>
      <c r="H33" s="10"/>
      <c r="I33" s="11"/>
      <c r="XFC33" s="3"/>
      <c r="XFD33" s="3"/>
    </row>
    <row r="34" s="2" customFormat="1" ht="15.95" customHeight="1" spans="1:16384">
      <c r="A34" s="8"/>
      <c r="B34" s="8"/>
      <c r="C34" s="15"/>
      <c r="D34" s="10"/>
      <c r="E34" s="11"/>
      <c r="F34" s="8"/>
      <c r="G34" s="24"/>
      <c r="H34" s="10"/>
      <c r="I34" s="11"/>
      <c r="XFC34" s="3"/>
      <c r="XFD34" s="3"/>
    </row>
    <row r="35" s="2" customFormat="1" ht="15.95" customHeight="1" spans="1:16384">
      <c r="A35" s="8"/>
      <c r="B35" s="8"/>
      <c r="C35" s="15"/>
      <c r="D35" s="10"/>
      <c r="E35" s="11"/>
      <c r="F35" s="8"/>
      <c r="G35" s="8"/>
      <c r="H35" s="10"/>
      <c r="I35" s="11"/>
      <c r="XFC35" s="3"/>
      <c r="XFD35" s="3"/>
    </row>
    <row r="36" s="2" customFormat="1" ht="15.95" customHeight="1" spans="1:16384">
      <c r="A36" s="8"/>
      <c r="B36" s="8"/>
      <c r="C36" s="16"/>
      <c r="D36" s="8"/>
      <c r="E36" s="8"/>
      <c r="F36" s="8"/>
      <c r="G36" s="8"/>
      <c r="H36" s="10"/>
      <c r="I36" s="29"/>
      <c r="XFC36" s="3"/>
      <c r="XFD36" s="3"/>
    </row>
    <row r="37" s="2" customFormat="1" ht="15.95" customHeight="1" spans="1:16384">
      <c r="A37" s="8"/>
      <c r="B37" s="8" t="s">
        <v>196</v>
      </c>
      <c r="C37" s="14" t="s">
        <v>37</v>
      </c>
      <c r="D37" s="10" t="s">
        <v>197</v>
      </c>
      <c r="E37" s="11"/>
      <c r="F37" s="8" t="s">
        <v>198</v>
      </c>
      <c r="G37" s="21">
        <f>(0.13)/0.68</f>
        <v>0.191176470588235</v>
      </c>
      <c r="H37" s="18" t="s">
        <v>199</v>
      </c>
      <c r="I37" s="30"/>
      <c r="XFC37" s="3"/>
      <c r="XFD37" s="3"/>
    </row>
    <row r="38" s="2" customFormat="1" ht="15.95" customHeight="1" spans="1:16384">
      <c r="A38" s="8"/>
      <c r="B38" s="8"/>
      <c r="C38" s="15"/>
      <c r="D38" s="10" t="s">
        <v>200</v>
      </c>
      <c r="E38" s="11"/>
      <c r="F38" s="8" t="s">
        <v>201</v>
      </c>
      <c r="G38" s="21">
        <v>0.056</v>
      </c>
      <c r="H38" s="10"/>
      <c r="I38" s="29"/>
      <c r="XFC38" s="3"/>
      <c r="XFD38" s="3"/>
    </row>
    <row r="39" s="2" customFormat="1" ht="15.95" customHeight="1" spans="1:16384">
      <c r="A39" s="8"/>
      <c r="B39" s="8"/>
      <c r="C39" s="14" t="s">
        <v>38</v>
      </c>
      <c r="D39" s="8" t="s">
        <v>202</v>
      </c>
      <c r="E39" s="8"/>
      <c r="F39" s="8" t="s">
        <v>203</v>
      </c>
      <c r="G39" s="8" t="s">
        <v>204</v>
      </c>
      <c r="H39" s="10"/>
      <c r="I39" s="29"/>
      <c r="XFC39" s="3"/>
      <c r="XFD39" s="3"/>
    </row>
    <row r="40" s="2" customFormat="1" ht="15.95" customHeight="1" spans="1:16384">
      <c r="A40" s="8"/>
      <c r="B40" s="8"/>
      <c r="C40" s="15"/>
      <c r="D40" s="8" t="s">
        <v>205</v>
      </c>
      <c r="E40" s="8"/>
      <c r="F40" s="20" t="s">
        <v>206</v>
      </c>
      <c r="G40" s="8" t="s">
        <v>207</v>
      </c>
      <c r="H40" s="10"/>
      <c r="I40" s="29"/>
      <c r="XFC40" s="3"/>
      <c r="XFD40" s="3"/>
    </row>
    <row r="41" s="2" customFormat="1" ht="15.95" customHeight="1" spans="1:16384">
      <c r="A41" s="8"/>
      <c r="B41" s="8"/>
      <c r="C41" s="15"/>
      <c r="D41" s="8" t="s">
        <v>208</v>
      </c>
      <c r="E41" s="8"/>
      <c r="F41" s="20" t="s">
        <v>209</v>
      </c>
      <c r="G41" s="8" t="s">
        <v>210</v>
      </c>
      <c r="H41" s="10"/>
      <c r="I41" s="29"/>
      <c r="XFC41" s="3"/>
      <c r="XFD41" s="3"/>
    </row>
    <row r="42" s="2" customFormat="1" ht="21.75" customHeight="1" spans="1:16384">
      <c r="A42" s="8"/>
      <c r="B42" s="8"/>
      <c r="C42" s="16"/>
      <c r="D42" s="8" t="s">
        <v>211</v>
      </c>
      <c r="E42" s="8"/>
      <c r="F42" s="20" t="s">
        <v>212</v>
      </c>
      <c r="G42" s="25" t="s">
        <v>212</v>
      </c>
      <c r="H42" s="10"/>
      <c r="I42" s="29"/>
      <c r="XFC42" s="3"/>
      <c r="XFD42" s="3"/>
    </row>
    <row r="43" s="2" customFormat="1" ht="23.25" customHeight="1" spans="1:16384">
      <c r="A43" s="8"/>
      <c r="B43" s="8"/>
      <c r="C43" s="14" t="s">
        <v>40</v>
      </c>
      <c r="D43" s="10" t="s">
        <v>213</v>
      </c>
      <c r="E43" s="11"/>
      <c r="F43" s="8" t="s">
        <v>214</v>
      </c>
      <c r="G43" s="8" t="s">
        <v>214</v>
      </c>
      <c r="H43" s="10"/>
      <c r="I43" s="29"/>
      <c r="XFC43" s="3"/>
      <c r="XFD43" s="3"/>
    </row>
    <row r="44" s="2" customFormat="1" ht="15.95" customHeight="1" spans="1:16384">
      <c r="A44" s="8"/>
      <c r="B44" s="8" t="s">
        <v>215</v>
      </c>
      <c r="C44" s="14" t="s">
        <v>42</v>
      </c>
      <c r="D44" s="8" t="s">
        <v>216</v>
      </c>
      <c r="E44" s="8"/>
      <c r="F44" s="8" t="s">
        <v>217</v>
      </c>
      <c r="G44" s="19">
        <v>1</v>
      </c>
      <c r="H44" s="10"/>
      <c r="I44" s="29"/>
      <c r="XFC44" s="3"/>
      <c r="XFD44" s="3"/>
    </row>
    <row r="45" s="2" customFormat="1" ht="15.95" customHeight="1" spans="1:16384">
      <c r="A45" s="8"/>
      <c r="B45" s="8"/>
      <c r="C45" s="15"/>
      <c r="D45" s="8" t="s">
        <v>218</v>
      </c>
      <c r="E45" s="8"/>
      <c r="F45" s="8" t="s">
        <v>217</v>
      </c>
      <c r="G45" s="19">
        <v>1</v>
      </c>
      <c r="H45" s="10"/>
      <c r="I45" s="29"/>
      <c r="XFC45" s="3"/>
      <c r="XFD45" s="3"/>
    </row>
    <row r="46" s="2" customFormat="1" ht="15.95" customHeight="1" spans="1:16384">
      <c r="A46" s="8"/>
      <c r="B46" s="8"/>
      <c r="C46" s="16"/>
      <c r="D46" s="8" t="s">
        <v>219</v>
      </c>
      <c r="E46" s="8"/>
      <c r="F46" s="8" t="s">
        <v>217</v>
      </c>
      <c r="G46" s="19">
        <v>1</v>
      </c>
      <c r="H46" s="10"/>
      <c r="I46" s="29"/>
      <c r="XFC46" s="3"/>
      <c r="XFD46" s="3"/>
    </row>
  </sheetData>
  <mergeCells count="95">
    <mergeCell ref="A2:I2"/>
    <mergeCell ref="A3:I3"/>
    <mergeCell ref="A4:B4"/>
    <mergeCell ref="C4:I4"/>
    <mergeCell ref="C7:D7"/>
    <mergeCell ref="C8:D8"/>
    <mergeCell ref="C9:D9"/>
    <mergeCell ref="C10:D10"/>
    <mergeCell ref="C11:D11"/>
    <mergeCell ref="B12:D12"/>
    <mergeCell ref="B13:E13"/>
    <mergeCell ref="F13:I13"/>
    <mergeCell ref="B14:E14"/>
    <mergeCell ref="F14:I14"/>
    <mergeCell ref="D15:E15"/>
    <mergeCell ref="H15:I15"/>
    <mergeCell ref="D16:E16"/>
    <mergeCell ref="H16:I16"/>
    <mergeCell ref="D17:E17"/>
    <mergeCell ref="H17:I17"/>
    <mergeCell ref="D18:E18"/>
    <mergeCell ref="H18:I18"/>
    <mergeCell ref="D19:E19"/>
    <mergeCell ref="H19:I19"/>
    <mergeCell ref="D20:E20"/>
    <mergeCell ref="H20:I20"/>
    <mergeCell ref="D21:E21"/>
    <mergeCell ref="H21:I21"/>
    <mergeCell ref="D22:E22"/>
    <mergeCell ref="H22:I22"/>
    <mergeCell ref="D23:E23"/>
    <mergeCell ref="H23:I23"/>
    <mergeCell ref="D24:E24"/>
    <mergeCell ref="H24:I24"/>
    <mergeCell ref="D25:E25"/>
    <mergeCell ref="H25:I25"/>
    <mergeCell ref="D26:E26"/>
    <mergeCell ref="H26:I26"/>
    <mergeCell ref="D27:E27"/>
    <mergeCell ref="H27:I27"/>
    <mergeCell ref="D28:E28"/>
    <mergeCell ref="H28:I28"/>
    <mergeCell ref="D29:E29"/>
    <mergeCell ref="H29:I29"/>
    <mergeCell ref="D30:E30"/>
    <mergeCell ref="H30:I30"/>
    <mergeCell ref="D31:E31"/>
    <mergeCell ref="H31:I31"/>
    <mergeCell ref="D32:E32"/>
    <mergeCell ref="H32:I32"/>
    <mergeCell ref="D33:E33"/>
    <mergeCell ref="H33:I33"/>
    <mergeCell ref="D34:E34"/>
    <mergeCell ref="H34:I34"/>
    <mergeCell ref="D35:E35"/>
    <mergeCell ref="H35:I35"/>
    <mergeCell ref="D36:E36"/>
    <mergeCell ref="H36:I36"/>
    <mergeCell ref="D37:E37"/>
    <mergeCell ref="H37:I37"/>
    <mergeCell ref="D38:E38"/>
    <mergeCell ref="H38:I38"/>
    <mergeCell ref="D39:E39"/>
    <mergeCell ref="H39:I39"/>
    <mergeCell ref="D40:E40"/>
    <mergeCell ref="D41:E41"/>
    <mergeCell ref="H41:I41"/>
    <mergeCell ref="D42:E42"/>
    <mergeCell ref="H42:I42"/>
    <mergeCell ref="D43:E43"/>
    <mergeCell ref="H43:I43"/>
    <mergeCell ref="D44:E44"/>
    <mergeCell ref="H44:I44"/>
    <mergeCell ref="D45:E45"/>
    <mergeCell ref="H45:I45"/>
    <mergeCell ref="D46:E46"/>
    <mergeCell ref="H46:I46"/>
    <mergeCell ref="A5:A12"/>
    <mergeCell ref="A13:A14"/>
    <mergeCell ref="A15:A46"/>
    <mergeCell ref="B5:B6"/>
    <mergeCell ref="B16:B36"/>
    <mergeCell ref="B37:B43"/>
    <mergeCell ref="B44:B46"/>
    <mergeCell ref="C16:C20"/>
    <mergeCell ref="C21:C29"/>
    <mergeCell ref="C30:C32"/>
    <mergeCell ref="C33:C36"/>
    <mergeCell ref="C37:C38"/>
    <mergeCell ref="C39:C42"/>
    <mergeCell ref="C44:C46"/>
    <mergeCell ref="E5:E6"/>
    <mergeCell ref="G5:G6"/>
    <mergeCell ref="I5:I6"/>
    <mergeCell ref="C5:D6"/>
  </mergeCells>
  <printOptions horizontalCentered="1"/>
  <pageMargins left="0.748031496062992" right="0.551181102362205" top="0.78740157480315" bottom="0.393700787401575" header="0.511811023622047" footer="0.511811023622047"/>
  <pageSetup paperSize="9" scale="75" orientation="portrait"/>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4</vt:i4>
      </vt:variant>
    </vt:vector>
  </HeadingPairs>
  <TitlesOfParts>
    <vt:vector size="4" baseType="lpstr">
      <vt:lpstr>整体自评表（评分）</vt:lpstr>
      <vt:lpstr>自评汇总表</vt:lpstr>
      <vt:lpstr>指标体系评分表</vt:lpstr>
      <vt:lpstr>整体自评表（不评分）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肖燕</dc:creator>
  <cp:lastModifiedBy>安于心       ﾟ</cp:lastModifiedBy>
  <dcterms:created xsi:type="dcterms:W3CDTF">2016-05-24T07:44:00Z</dcterms:created>
  <cp:lastPrinted>2022-04-06T12:28:00Z</cp:lastPrinted>
  <dcterms:modified xsi:type="dcterms:W3CDTF">2022-04-07T02:38:20Z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2052-11.1.0.11566</vt:lpwstr>
  </property>
  <property fmtid="{D5CDD505-2E9C-101B-9397-08002B2CF9AE}" pid="3" name="ICV">
    <vt:lpwstr>F54DE81FB9754FCEACADB1A997D13DA3</vt:lpwstr>
  </property>
</Properties>
</file>