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5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'封面'!$A$1:$N$19</definedName>
    <definedName name="_xlnm.Print_Titles" localSheetId="1">'收支预算总表'!$A:$D,'收支预算总表'!$1:$4</definedName>
    <definedName name="_xlnm.Print_Area" localSheetId="1">'收支预算总表'!$A$1:$D$22</definedName>
    <definedName name="_xlnm.Print_Titles" localSheetId="2">'部门收入总表'!$A:$O,'部门收入总表'!$1:$5</definedName>
    <definedName name="_xlnm.Print_Area" localSheetId="2">'部门收入总表'!$A$1:$O$21</definedName>
    <definedName name="_xlnm.Print_Titles" localSheetId="3">'部门支出总表'!$A:$H,'部门支出总表'!$1:$5</definedName>
    <definedName name="_xlnm.Print_Area" localSheetId="3">'部门支出总表'!$A$1:$H$21</definedName>
    <definedName name="_xlnm.Print_Titles" localSheetId="4">'财拨收支总表'!$A:$F,'财拨收支总表'!$1:$4</definedName>
    <definedName name="_xlnm.Print_Area" localSheetId="4">'财拨收支总表'!$A$1:$F$17</definedName>
    <definedName name="_xlnm.Print_Titles" localSheetId="5">'一般公共预算支出表'!$A:$E,'一般公共预算支出表'!$1:$5</definedName>
    <definedName name="_xlnm.Print_Area" localSheetId="5">'一般公共预算支出表'!$A$1:$E$21</definedName>
    <definedName name="_xlnm.Print_Titles" localSheetId="6">'一般公共预算基本支出表'!$A:$E,'一般公共预算基本支出表'!$1:$5</definedName>
    <definedName name="_xlnm.Print_Area" localSheetId="6">'一般公共预算基本支出表'!$A$1:$E$38</definedName>
    <definedName name="_xlnm.Print_Titles" localSheetId="7">'三公表'!$A:$G,'三公表'!$1:$4</definedName>
    <definedName name="_xlnm.Print_Area" localSheetId="7">'三公表'!$A$1:$G$24</definedName>
    <definedName name="_xlnm.Print_Titles" localSheetId="8">'政府性基金'!$A:$E,'政府性基金'!$1:$5</definedName>
    <definedName name="_xlnm.Print_Area" localSheetId="8">'政府性基金'!$A$1:$E$17</definedName>
    <definedName name="_xlnm.Print_Titles" localSheetId="9">'支出总表（引用）'!$A:$C,'支出总表（引用）'!$1:$5</definedName>
    <definedName name="_xlnm.Print_Area" localSheetId="9">'支出总表（引用）'!$A$1:$C$14</definedName>
    <definedName name="_xlnm.Print_Titles" localSheetId="10">'财拨总表（引用）'!$A:$D,'财拨总表（引用）'!$1:$5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<sst xmlns="http://schemas.openxmlformats.org/spreadsheetml/2006/main" count="326" uniqueCount="187">
  <si>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</si>
  <si>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</si>
  <si>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</si>
  <si>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</si>
  <si>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</si>
  <si>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</si>
  <si>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</si>
  <si>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</si>
  <si>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填报单位:802002金龙镇政府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</si>
  <si>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</si>
  <si>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</si>
  <si>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</si>
  <si>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</si>
  <si>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</si>
  <si>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</si>
  <si>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</si>
  <si>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</si>
  <si>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</si>
  <si>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</si>
  <si>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</si>
  <si>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</si>
  <si>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</si>
  <si>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</si>
  <si>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</si>
  <si>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</si>
  <si>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</si>
  <si>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</si>
  <si>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</si>
  <si>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</si>
  <si>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</si>
  <si>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</si>
  <si>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</si>
  <si>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</si>
  <si>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</si>
  <si>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</si>
  <si>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</si>
  <si>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</si>
  <si>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</si>
  <si>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</si>
  <si>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</si>
  <si>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</si>
  <si>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</si>
  <si>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</si>
  <si>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</si>
  <si>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</si>
  <si>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</si>
  <si>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</si>
  <si>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</si>
  <si>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</si>
  <si>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</si>
  <si>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</si>
  <si>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</si>
  <si>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</si>
  <si>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01</t>
  </si>
  <si>
    <t>　人大事务</t>
  </si>
  <si>
    <t>　　2010199</t>
  </si>
  <si>
    <t>　　其他人大事务支出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</si>
  <si>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</si>
  <si>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</si>
  <si>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</si>
  <si>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</si>
  <si>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</si>
  <si>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</si>
  <si>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</si>
  <si>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</si>
  <si>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</si>
  <si>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</si>
  <si>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</si>
  <si>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</si>
  <si>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</si>
  <si>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</si>
  <si>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</si>
  <si>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</si>
  <si>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</si>
  <si>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</si>
  <si>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</si>
  <si>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</si>
  <si>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</si>
  <si>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</si>
  <si>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　　2130706</t>
  </si>
  <si>
    <t>　　对村集体经济组织的补助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</si>
  <si>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</si>
  <si>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</si>
  <si>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</si>
  <si>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</si>
  <si>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</si>
  <si>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</si>
  <si>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</si>
  <si>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</si>
  <si>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</si>
  <si>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</si>
  <si>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</si>
  <si>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</si>
  <si>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</si>
  <si>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</si>
  <si>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</si>
  <si>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</si>
  <si>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</si>
  <si>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</si>
  <si>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</si>
  <si>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</si>
  <si>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</si>
  <si>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</si>
  <si>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</si>
  <si>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</si>
  <si>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</si>
  <si>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</si>
  <si>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</si>
  <si>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</si>
  <si>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</si>
  <si>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</si>
  <si>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</si>
  <si>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</si>
  <si>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</si>
  <si>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</si>
  <si>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</si>
  <si>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</si>
  <si>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</si>
  <si>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</si>
  <si>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</si>
  <si>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</si>
  <si>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</si>
  <si>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</si>
  <si>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</si>
  <si>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</si>
  <si>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</si>
  <si>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</si>
  <si>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</si>
  <si>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</si>
  <si>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</si>
  <si>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</si>
  <si>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</si>
  <si>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</si>
  <si>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</si>
  <si>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</si>
  <si>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</si>
  <si>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</si>
  <si>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</si>
  <si>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</si>
  <si>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</si>
  <si>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</si>
  <si>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</si>
  <si>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</si>
  <si>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</si>
  <si>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</si>
  <si>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</si>
  <si>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</si>
  <si>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</si>
  <si>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</si>
  <si>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</si>
  <si>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</si>
  <si>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</si>
  <si>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</si>
  <si>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</si>
  <si>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</si>
  <si>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</si>
  <si>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</si>
  <si>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</si>
  <si>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</si>
  <si>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</si>
  <si>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</si>
  <si>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</si>
  <si>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</si>
  <si>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</si>
  <si>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</si>
  <si>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</si>
  <si>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310</t>
  </si>
  <si>
    <t>资本性支出</t>
  </si>
  <si>
    <t>　31002</t>
  </si>
  <si>
    <t>　办公设备购置</t>
  </si>
  <si>
    <t>　31003</t>
  </si>
  <si>
    <t>　专用设备购置</t>
  </si>
  <si>
    <t>　31006</t>
  </si>
  <si>
    <t>　大型修缮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</si>
  <si>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</si>
  <si>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</si>
  <si>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</si>
  <si>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</si>
  <si>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</si>
  <si>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</si>
  <si>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</si>
  <si>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</t>
  </si>
  <si>
    <t>金龙镇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</si>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</sst>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3">
    <font>
      <sz val="10"/>
      <name val="Arial"/>
      <family val="2"/>
    </font>
    <font>
      <sz val="11"/>
      <name val="宋体"/>
      <family val="0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宋体"/>
      <family val="0"/>
    </font>
    <font>
      <sz val="10"/>
      <color indexed="8"/>
      <name val="Calibri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49" fontId="6" fillId="0" borderId="9" xfId="0" applyNumberFormat="1" applyFont="1" applyBorder="1" applyAlignment="1" applyProtection="1">
      <alignment horizontal="left" vertical="center" wrapText="1"/>
      <protection/>
    </xf>
    <xf numFmtId="4" fontId="6" fillId="0" borderId="9" xfId="0" applyNumberFormat="1" applyFont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23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horizontal="left" vertical="center" wrapText="1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9"/>
  <sheetViews>
    <sheetView showGridLines="0" showZeros="0" tabSelected="1" view="pageBreakPreview" zoomScale="60" workbookViewId="0" topLeftCell="A1">
      <selection activeCell="A1" sqref="A1:E1"/>
    </sheetView>
  </sheetViews>
  <sheetFormatPr defaultColWidth="9.140625" defaultRowHeight="12.75" customHeight="1"/>
  <cols>
    <col min="1" max="253" width="9.140625" style="2" customWidth="1"/>
    <col min="254" max="16384" width="9.140625" style="2" customWidth="1"/>
  </cols>
  <sheetData>
    <row r="1" s="1" customFormat="1" ht="42" customHeight="1">
      <c r="Q1" s="42"/>
    </row>
    <row r="2" spans="1:17" s="2" customFormat="1" ht="61.5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P2" s="12"/>
      <c r="Q2" s="12"/>
    </row>
    <row r="3" spans="2:16" s="2" customFormat="1" ht="38.25" customHeight="1">
      <c r="B3" s="92"/>
      <c r="C3" s="92"/>
      <c r="D3" s="92"/>
      <c r="E3" s="92"/>
      <c r="F3" s="93"/>
      <c r="G3" s="93"/>
      <c r="H3" s="92"/>
      <c r="I3" s="92"/>
      <c r="J3" s="92"/>
      <c r="K3" s="92"/>
      <c r="L3" s="92"/>
      <c r="M3" s="92"/>
      <c r="N3" s="92"/>
      <c r="O3" s="12"/>
      <c r="P3" s="12"/>
    </row>
    <row r="4" spans="1:12" s="2" customFormat="1" ht="14.25">
      <c r="A4" s="12"/>
      <c r="B4" s="12"/>
      <c r="F4" s="12"/>
      <c r="G4" s="12"/>
      <c r="J4" s="12"/>
      <c r="K4" s="12"/>
      <c r="L4" s="12"/>
    </row>
    <row r="5" spans="2:13" s="2" customFormat="1" ht="25.5" customHeight="1">
      <c r="B5" s="12"/>
      <c r="F5" s="94" t="s">
        <v>1</v>
      </c>
      <c r="G5" s="94"/>
      <c r="H5" s="95"/>
      <c r="I5" s="95"/>
      <c r="J5" s="95"/>
      <c r="K5" s="99"/>
      <c r="L5" s="95"/>
      <c r="M5" s="99"/>
    </row>
    <row r="6" spans="2:13" s="2" customFormat="1" ht="21.75">
      <c r="B6" s="12"/>
      <c r="C6" s="12"/>
      <c r="F6" s="94"/>
      <c r="G6" s="94"/>
      <c r="H6" s="94"/>
      <c r="I6" s="94"/>
      <c r="J6" s="94"/>
      <c r="K6" s="94"/>
      <c r="L6" s="94"/>
      <c r="M6" s="94"/>
    </row>
    <row r="7" spans="3:13" s="2" customFormat="1" ht="21.75">
      <c r="C7" s="12"/>
      <c r="F7" s="94"/>
      <c r="G7" s="94"/>
      <c r="H7" s="94"/>
      <c r="I7" s="94"/>
      <c r="J7" s="94"/>
      <c r="K7" s="94"/>
      <c r="L7" s="94"/>
      <c r="M7" s="94"/>
    </row>
    <row r="8" spans="3:252" s="2" customFormat="1" ht="21.75">
      <c r="C8" s="12"/>
      <c r="D8" s="12"/>
      <c r="F8" s="94"/>
      <c r="G8" s="94"/>
      <c r="H8" s="94"/>
      <c r="I8" s="94"/>
      <c r="J8" s="94"/>
      <c r="K8" s="94"/>
      <c r="L8" s="94"/>
      <c r="M8" s="94"/>
      <c r="IP8" s="12"/>
      <c r="IQ8" s="12"/>
      <c r="IR8" s="41"/>
    </row>
    <row r="9" spans="4:252" s="2" customFormat="1" ht="24.75" customHeight="1">
      <c r="D9" s="12"/>
      <c r="F9" s="96" t="s">
        <v>2</v>
      </c>
      <c r="G9" s="94"/>
      <c r="H9" s="94"/>
      <c r="I9" s="94"/>
      <c r="J9" s="94"/>
      <c r="K9" s="94"/>
      <c r="L9" s="94"/>
      <c r="M9" s="94"/>
      <c r="IP9" s="12"/>
      <c r="IR9" s="12"/>
    </row>
    <row r="10" spans="6:252" s="2" customFormat="1" ht="21.75">
      <c r="F10" s="94"/>
      <c r="G10" s="94"/>
      <c r="H10" s="94"/>
      <c r="I10" s="94"/>
      <c r="J10" s="94"/>
      <c r="K10" s="94"/>
      <c r="L10" s="94"/>
      <c r="M10" s="94"/>
      <c r="IP10" s="12"/>
      <c r="IR10" s="12"/>
    </row>
    <row r="11" spans="6:253" s="2" customFormat="1" ht="21.75">
      <c r="F11" s="94"/>
      <c r="G11" s="94"/>
      <c r="H11" s="94"/>
      <c r="I11" s="94"/>
      <c r="J11" s="94"/>
      <c r="K11" s="94"/>
      <c r="L11" s="94"/>
      <c r="M11" s="94"/>
      <c r="IR11" s="12"/>
      <c r="IS11" s="12"/>
    </row>
    <row r="12" spans="6:253" s="2" customFormat="1" ht="24.75" customHeight="1">
      <c r="F12" s="94" t="s">
        <v>3</v>
      </c>
      <c r="G12" s="94"/>
      <c r="H12" s="95"/>
      <c r="I12" s="95"/>
      <c r="J12" s="95"/>
      <c r="K12" s="99"/>
      <c r="L12" s="99"/>
      <c r="M12" s="99"/>
      <c r="IS12" s="12"/>
    </row>
    <row r="13" spans="9:253" s="2" customFormat="1" ht="14.25">
      <c r="I13" s="12"/>
      <c r="J13" s="12"/>
      <c r="K13" s="12"/>
      <c r="IS13" s="12"/>
    </row>
    <row r="14" spans="9:253" s="2" customFormat="1" ht="32.25" customHeight="1">
      <c r="I14" s="12"/>
      <c r="K14" s="12"/>
      <c r="IS14" s="12"/>
    </row>
    <row r="15" s="2" customFormat="1" ht="14.25">
      <c r="K15" s="12"/>
    </row>
    <row r="16" spans="1:14" s="2" customFormat="1" ht="31.5" customHeight="1">
      <c r="A16" s="97" t="s">
        <v>4</v>
      </c>
      <c r="B16" s="97"/>
      <c r="C16" s="97"/>
      <c r="D16" s="97"/>
      <c r="E16" s="98"/>
      <c r="F16" s="97"/>
      <c r="G16" s="97" t="s">
        <v>5</v>
      </c>
      <c r="H16" s="97"/>
      <c r="I16" s="98"/>
      <c r="J16" s="97"/>
      <c r="K16" s="97"/>
      <c r="L16" s="97"/>
      <c r="M16" s="97" t="s">
        <v>6</v>
      </c>
      <c r="N16" s="97"/>
    </row>
    <row r="17" s="2" customFormat="1" ht="14.25"/>
    <row r="18" s="2" customFormat="1" ht="16.5" customHeight="1"/>
    <row r="19" s="2" customFormat="1" ht="21.75">
      <c r="J19" s="94"/>
    </row>
    <row r="20" s="2" customFormat="1" ht="14.25"/>
    <row r="21" s="2" customFormat="1" ht="14.25"/>
    <row r="22" s="2" customFormat="1" ht="30" customHeight="1"/>
    <row r="23" s="2" customFormat="1" ht="14.25"/>
    <row r="24" s="2" customFormat="1" ht="14.25"/>
    <row r="25" s="2" customFormat="1" ht="14.25"/>
    <row r="26" s="2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N2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showGridLines="0" showZeros="0" tabSelected="1" workbookViewId="0" topLeftCell="A1">
      <selection activeCell="A1" sqref="A1:E1"/>
    </sheetView>
  </sheetViews>
  <sheetFormatPr defaultColWidth="9.140625" defaultRowHeight="12.75" customHeight="1"/>
  <cols>
    <col min="1" max="1" width="48.28125" style="2" customWidth="1"/>
    <col min="2" max="2" width="26.7109375" style="2" customWidth="1"/>
    <col min="3" max="3" width="22.140625" style="2" customWidth="1"/>
    <col min="4" max="4" width="9.140625" style="2" customWidth="1"/>
    <col min="5" max="6" width="11.140625" style="2" customWidth="1"/>
    <col min="7" max="7" width="10.8515625" style="2" customWidth="1"/>
  </cols>
  <sheetData>
    <row r="1" spans="1:3" s="1" customFormat="1" ht="29.25" customHeight="1">
      <c r="A1" s="3" t="s">
        <v>184</v>
      </c>
      <c r="B1" s="3"/>
      <c r="C1" s="3"/>
    </row>
    <row r="2" s="2" customFormat="1" ht="17.25" customHeight="1"/>
    <row r="3" spans="1:3" s="2" customFormat="1" ht="15.75" customHeight="1">
      <c r="A3" s="4" t="s">
        <v>185</v>
      </c>
      <c r="B3" s="5" t="s">
        <v>35</v>
      </c>
      <c r="C3" s="5" t="s">
        <v>28</v>
      </c>
    </row>
    <row r="4" spans="1:3" s="2" customFormat="1" ht="19.5" customHeight="1">
      <c r="A4" s="4"/>
      <c r="B4" s="5"/>
      <c r="C4" s="5"/>
    </row>
    <row r="5" spans="1:3" s="2" customFormat="1" ht="22.5" customHeight="1">
      <c r="A5" s="6" t="s">
        <v>49</v>
      </c>
      <c r="B5" s="6">
        <v>1</v>
      </c>
      <c r="C5" s="6">
        <v>2</v>
      </c>
    </row>
    <row r="6" spans="1:6" s="2" customFormat="1" ht="27.75" customHeight="1">
      <c r="A6" s="7" t="s">
        <v>35</v>
      </c>
      <c r="B6" s="8">
        <v>14668514</v>
      </c>
      <c r="C6" s="13"/>
      <c r="D6" s="12"/>
      <c r="F6" s="12"/>
    </row>
    <row r="7" spans="1:3" s="2" customFormat="1" ht="27.75" customHeight="1">
      <c r="A7" s="7" t="s">
        <v>52</v>
      </c>
      <c r="B7" s="8">
        <v>10037430</v>
      </c>
      <c r="C7" s="13"/>
    </row>
    <row r="8" spans="1:3" s="2" customFormat="1" ht="27.75" customHeight="1">
      <c r="A8" s="7" t="s">
        <v>68</v>
      </c>
      <c r="B8" s="8">
        <v>116884</v>
      </c>
      <c r="C8" s="13"/>
    </row>
    <row r="9" spans="1:3" s="2" customFormat="1" ht="27.75" customHeight="1">
      <c r="A9" s="7" t="s">
        <v>74</v>
      </c>
      <c r="B9" s="8">
        <v>4514200</v>
      </c>
      <c r="C9" s="13"/>
    </row>
    <row r="10" spans="1:5" s="2" customFormat="1" ht="27.75" customHeight="1">
      <c r="A10" s="10"/>
      <c r="B10" s="12"/>
      <c r="C10" s="12"/>
      <c r="E10" s="12"/>
    </row>
    <row r="11" spans="1:3" s="2" customFormat="1" ht="27.75" customHeight="1">
      <c r="A11" s="10"/>
      <c r="B11" s="12"/>
      <c r="C11" s="12"/>
    </row>
    <row r="12" spans="1:4" s="2" customFormat="1" ht="27.75" customHeight="1">
      <c r="A12" s="12"/>
      <c r="B12" s="12"/>
      <c r="C12" s="12"/>
      <c r="D12" s="12"/>
    </row>
    <row r="13" spans="1:3" s="2" customFormat="1" ht="27.75" customHeight="1">
      <c r="A13" s="12"/>
      <c r="C13" s="12"/>
    </row>
    <row r="14" s="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3:A4"/>
    <mergeCell ref="B3:B4"/>
    <mergeCell ref="C3:C4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2" customWidth="1"/>
    <col min="2" max="2" width="25.140625" style="2" customWidth="1"/>
    <col min="3" max="3" width="28.8515625" style="2" customWidth="1"/>
    <col min="4" max="4" width="34.57421875" style="2" customWidth="1"/>
    <col min="5" max="9" width="9.140625" style="2" customWidth="1"/>
  </cols>
  <sheetData>
    <row r="1" spans="1:4" s="1" customFormat="1" ht="29.25" customHeight="1">
      <c r="A1" s="3" t="s">
        <v>186</v>
      </c>
      <c r="B1" s="3"/>
      <c r="C1" s="3"/>
      <c r="D1" s="3"/>
    </row>
    <row r="2" s="2" customFormat="1" ht="17.25" customHeight="1"/>
    <row r="3" spans="1:4" s="2" customFormat="1" ht="21.75" customHeight="1">
      <c r="A3" s="4" t="s">
        <v>185</v>
      </c>
      <c r="B3" s="5" t="s">
        <v>37</v>
      </c>
      <c r="C3" s="5" t="s">
        <v>92</v>
      </c>
      <c r="D3" s="5" t="s">
        <v>93</v>
      </c>
    </row>
    <row r="4" spans="1:4" s="2" customFormat="1" ht="47.25" customHeight="1">
      <c r="A4" s="4"/>
      <c r="B4" s="5"/>
      <c r="C4" s="5"/>
      <c r="D4" s="5"/>
    </row>
    <row r="5" spans="1:4" s="2" customFormat="1" ht="22.5" customHeight="1">
      <c r="A5" s="6" t="s">
        <v>49</v>
      </c>
      <c r="B5" s="6">
        <v>1</v>
      </c>
      <c r="C5" s="6">
        <v>2</v>
      </c>
      <c r="D5" s="6">
        <v>3</v>
      </c>
    </row>
    <row r="6" spans="1:4" s="2" customFormat="1" ht="27.75" customHeight="1">
      <c r="A6" s="7" t="s">
        <v>50</v>
      </c>
      <c r="B6" s="8">
        <v>14668514</v>
      </c>
      <c r="C6" s="9">
        <v>14668514</v>
      </c>
      <c r="D6" s="8"/>
    </row>
    <row r="7" spans="1:4" s="2" customFormat="1" ht="27.75" customHeight="1">
      <c r="A7" s="7" t="s">
        <v>52</v>
      </c>
      <c r="B7" s="8">
        <v>10037430</v>
      </c>
      <c r="C7" s="9">
        <v>10037430</v>
      </c>
      <c r="D7" s="8"/>
    </row>
    <row r="8" spans="1:4" s="2" customFormat="1" ht="27.75" customHeight="1">
      <c r="A8" s="7" t="s">
        <v>68</v>
      </c>
      <c r="B8" s="8">
        <v>116884</v>
      </c>
      <c r="C8" s="9">
        <v>116884</v>
      </c>
      <c r="D8" s="8"/>
    </row>
    <row r="9" spans="1:4" s="2" customFormat="1" ht="27.75" customHeight="1">
      <c r="A9" s="7" t="s">
        <v>74</v>
      </c>
      <c r="B9" s="8">
        <v>4514200</v>
      </c>
      <c r="C9" s="9">
        <v>4514200</v>
      </c>
      <c r="D9" s="8"/>
    </row>
    <row r="10" spans="1:8" s="2" customFormat="1" ht="27.75" customHeight="1">
      <c r="A10" s="10"/>
      <c r="B10" s="11"/>
      <c r="C10" s="11"/>
      <c r="D10" s="11"/>
      <c r="E10" s="12"/>
      <c r="H10" s="12"/>
    </row>
    <row r="11" spans="1:4" s="2" customFormat="1" ht="27.75" customHeight="1">
      <c r="A11" s="12"/>
      <c r="B11" s="12"/>
      <c r="C11" s="12"/>
      <c r="D11" s="12"/>
    </row>
    <row r="12" spans="1:8" s="2" customFormat="1" ht="27.75" customHeight="1">
      <c r="A12" s="12"/>
      <c r="B12" s="12"/>
      <c r="C12" s="12"/>
      <c r="D12" s="12"/>
      <c r="E12" s="12"/>
      <c r="F12" s="12"/>
      <c r="G12" s="12"/>
      <c r="H12" s="12"/>
    </row>
    <row r="13" spans="1:7" s="2" customFormat="1" ht="27.75" customHeight="1">
      <c r="A13" s="12"/>
      <c r="C13" s="12"/>
      <c r="D13" s="12"/>
      <c r="E13" s="12"/>
      <c r="F13" s="12"/>
      <c r="G13" s="12"/>
    </row>
    <row r="14" s="2" customFormat="1" ht="27.75" customHeight="1">
      <c r="C14" s="12"/>
    </row>
    <row r="15" s="2" customFormat="1" ht="27.75" customHeight="1"/>
    <row r="16" s="2" customFormat="1" ht="27.75" customHeight="1"/>
    <row r="17" s="2" customFormat="1" ht="27.75" customHeight="1"/>
    <row r="18" s="2" customFormat="1" ht="27.75" customHeight="1"/>
    <row r="19" s="2" customFormat="1" ht="27.75" customHeight="1"/>
    <row r="20" s="2" customFormat="1" ht="27.75" customHeight="1"/>
    <row r="21" s="2" customFormat="1" ht="27.75" customHeight="1"/>
    <row r="22" s="2" customFormat="1" ht="27.75" customHeight="1"/>
    <row r="23" s="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3:A4"/>
    <mergeCell ref="B3:B4"/>
    <mergeCell ref="C3:C4"/>
    <mergeCell ref="D3:D4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63"/>
  <sheetViews>
    <sheetView showGridLines="0" showZeros="0" tabSelected="1" view="pageBreakPreview" zoomScale="60" workbookViewId="0" topLeftCell="A1">
      <selection activeCell="A1" sqref="A1:E1"/>
    </sheetView>
  </sheetViews>
  <sheetFormatPr defaultColWidth="9.140625" defaultRowHeight="12.75" customHeight="1"/>
  <cols>
    <col min="1" max="1" width="38.28125" style="2" customWidth="1"/>
    <col min="2" max="2" width="24.28125" style="2" customWidth="1"/>
    <col min="3" max="3" width="44.28125" style="2" customWidth="1"/>
    <col min="4" max="4" width="25.00390625" style="2" customWidth="1"/>
    <col min="5" max="255" width="9.140625" style="2" customWidth="1"/>
  </cols>
  <sheetData>
    <row r="1" spans="1:4" s="1" customFormat="1" ht="29.25" customHeight="1">
      <c r="A1" s="3" t="s">
        <v>7</v>
      </c>
      <c r="B1" s="3"/>
      <c r="C1" s="3"/>
      <c r="D1" s="3"/>
    </row>
    <row r="2" spans="1:4" s="2" customFormat="1" ht="17.25" customHeight="1">
      <c r="A2" s="15" t="s">
        <v>8</v>
      </c>
      <c r="B2" s="16"/>
      <c r="C2" s="16"/>
      <c r="D2" s="17" t="s">
        <v>9</v>
      </c>
    </row>
    <row r="3" spans="1:4" s="2" customFormat="1" ht="17.25" customHeight="1">
      <c r="A3" s="5" t="s">
        <v>10</v>
      </c>
      <c r="B3" s="5"/>
      <c r="C3" s="5" t="s">
        <v>11</v>
      </c>
      <c r="D3" s="5"/>
    </row>
    <row r="4" spans="1:4" s="2" customFormat="1" ht="17.25" customHeight="1">
      <c r="A4" s="5" t="s">
        <v>12</v>
      </c>
      <c r="B4" s="6" t="s">
        <v>13</v>
      </c>
      <c r="C4" s="19" t="s">
        <v>14</v>
      </c>
      <c r="D4" s="19" t="s">
        <v>13</v>
      </c>
    </row>
    <row r="5" spans="1:4" s="2" customFormat="1" ht="17.25" customHeight="1">
      <c r="A5" s="45" t="s">
        <v>15</v>
      </c>
      <c r="B5" s="46">
        <v>14668514</v>
      </c>
      <c r="C5" s="81" t="str">
        <f>'支出总表（引用）'!A7</f>
        <v>一般公共服务支出</v>
      </c>
      <c r="D5" s="82">
        <f>'支出总表（引用）'!B7</f>
        <v>10037430</v>
      </c>
    </row>
    <row r="6" spans="1:4" s="2" customFormat="1" ht="17.25" customHeight="1">
      <c r="A6" s="45" t="s">
        <v>16</v>
      </c>
      <c r="B6" s="46">
        <v>14668514</v>
      </c>
      <c r="C6" s="81" t="str">
        <f>'支出总表（引用）'!A8</f>
        <v>社会保障和就业支出</v>
      </c>
      <c r="D6" s="82">
        <f>'支出总表（引用）'!B8</f>
        <v>116884</v>
      </c>
    </row>
    <row r="7" spans="1:4" s="2" customFormat="1" ht="17.25" customHeight="1">
      <c r="A7" s="45" t="s">
        <v>17</v>
      </c>
      <c r="B7" s="46"/>
      <c r="C7" s="81" t="str">
        <f>'支出总表（引用）'!A9</f>
        <v>农林水支出</v>
      </c>
      <c r="D7" s="82">
        <f>'支出总表（引用）'!B9</f>
        <v>4514200</v>
      </c>
    </row>
    <row r="8" spans="1:4" s="2" customFormat="1" ht="17.25" customHeight="1">
      <c r="A8" s="45" t="s">
        <v>18</v>
      </c>
      <c r="B8" s="46"/>
      <c r="C8" s="81">
        <f>'支出总表（引用）'!A10</f>
        <v>0</v>
      </c>
      <c r="D8" s="82">
        <f>'支出总表（引用）'!B10</f>
        <v>0</v>
      </c>
    </row>
    <row r="9" spans="1:4" s="2" customFormat="1" ht="17.25" customHeight="1">
      <c r="A9" s="45" t="s">
        <v>19</v>
      </c>
      <c r="B9" s="46"/>
      <c r="C9" s="81">
        <f>'支出总表（引用）'!A11</f>
        <v>0</v>
      </c>
      <c r="D9" s="82">
        <f>'支出总表（引用）'!B11</f>
        <v>0</v>
      </c>
    </row>
    <row r="10" spans="1:4" s="2" customFormat="1" ht="17.25" customHeight="1">
      <c r="A10" s="45" t="s">
        <v>20</v>
      </c>
      <c r="B10" s="46"/>
      <c r="C10" s="81">
        <f>'支出总表（引用）'!A12</f>
        <v>0</v>
      </c>
      <c r="D10" s="82">
        <f>'支出总表（引用）'!B12</f>
        <v>0</v>
      </c>
    </row>
    <row r="11" spans="1:4" s="2" customFormat="1" ht="17.25" customHeight="1">
      <c r="A11" s="45" t="s">
        <v>21</v>
      </c>
      <c r="B11" s="46"/>
      <c r="C11" s="81">
        <f>'支出总表（引用）'!A13</f>
        <v>0</v>
      </c>
      <c r="D11" s="82">
        <f>'支出总表（引用）'!B13</f>
        <v>0</v>
      </c>
    </row>
    <row r="12" spans="1:4" s="2" customFormat="1" ht="17.25" customHeight="1">
      <c r="A12" s="45" t="s">
        <v>22</v>
      </c>
      <c r="B12" s="46"/>
      <c r="C12" s="81">
        <f>'支出总表（引用）'!A14</f>
        <v>0</v>
      </c>
      <c r="D12" s="82">
        <f>'支出总表（引用）'!B14</f>
        <v>0</v>
      </c>
    </row>
    <row r="13" spans="1:4" s="2" customFormat="1" ht="17.25" customHeight="1">
      <c r="A13" s="45" t="s">
        <v>23</v>
      </c>
      <c r="B13" s="46"/>
      <c r="C13" s="81">
        <f>'支出总表（引用）'!A15</f>
        <v>0</v>
      </c>
      <c r="D13" s="82">
        <f>'支出总表（引用）'!B15</f>
        <v>0</v>
      </c>
    </row>
    <row r="14" spans="1:4" s="2" customFormat="1" ht="17.25" customHeight="1">
      <c r="A14" s="45" t="s">
        <v>24</v>
      </c>
      <c r="B14" s="21"/>
      <c r="C14" s="81">
        <f>'支出总表（引用）'!A16</f>
        <v>0</v>
      </c>
      <c r="D14" s="82">
        <f>'支出总表（引用）'!B16</f>
        <v>0</v>
      </c>
    </row>
    <row r="15" spans="1:4" s="2" customFormat="1" ht="17.25" customHeight="1">
      <c r="A15" s="83"/>
      <c r="B15" s="84"/>
      <c r="C15" s="81">
        <f>'支出总表（引用）'!A17</f>
        <v>0</v>
      </c>
      <c r="D15" s="82">
        <f>'支出总表（引用）'!B17</f>
        <v>0</v>
      </c>
    </row>
    <row r="16" spans="1:4" s="2" customFormat="1" ht="19.5" customHeight="1">
      <c r="A16" s="83"/>
      <c r="B16" s="21"/>
      <c r="C16" s="81">
        <f>'支出总表（引用）'!A49</f>
        <v>0</v>
      </c>
      <c r="D16" s="82">
        <f>'支出总表（引用）'!B49</f>
        <v>0</v>
      </c>
    </row>
    <row r="17" spans="1:4" s="2" customFormat="1" ht="17.25" customHeight="1">
      <c r="A17" s="59" t="s">
        <v>25</v>
      </c>
      <c r="B17" s="46">
        <f>SUM(B5,B10,B11,B12,B13,B14)</f>
        <v>14668514</v>
      </c>
      <c r="C17" s="59" t="s">
        <v>26</v>
      </c>
      <c r="D17" s="21">
        <f>'支出总表（引用）'!B6</f>
        <v>14668514</v>
      </c>
    </row>
    <row r="18" spans="1:4" s="2" customFormat="1" ht="17.25" customHeight="1">
      <c r="A18" s="45" t="s">
        <v>27</v>
      </c>
      <c r="B18" s="46"/>
      <c r="C18" s="85" t="s">
        <v>28</v>
      </c>
      <c r="D18" s="21"/>
    </row>
    <row r="19" spans="1:4" s="2" customFormat="1" ht="17.25" customHeight="1">
      <c r="A19" s="45" t="s">
        <v>29</v>
      </c>
      <c r="B19" s="86"/>
      <c r="C19" s="87"/>
      <c r="D19" s="21"/>
    </row>
    <row r="20" spans="1:4" s="2" customFormat="1" ht="17.25" customHeight="1">
      <c r="A20" s="88"/>
      <c r="B20" s="89"/>
      <c r="C20" s="87"/>
      <c r="D20" s="21"/>
    </row>
    <row r="21" spans="1:4" s="2" customFormat="1" ht="17.25" customHeight="1">
      <c r="A21" s="59" t="s">
        <v>30</v>
      </c>
      <c r="B21" s="90">
        <f>SUM(B17,B18,B19)</f>
        <v>14668514</v>
      </c>
      <c r="C21" s="59" t="s">
        <v>31</v>
      </c>
      <c r="D21" s="21">
        <f>B21</f>
        <v>14668514</v>
      </c>
    </row>
    <row r="22" spans="1:254" s="2" customFormat="1" ht="19.5" customHeight="1">
      <c r="A22" s="12"/>
      <c r="B22" s="12"/>
      <c r="C22" s="12"/>
      <c r="D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s="2" customFormat="1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2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2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2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2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2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2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2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2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2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2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2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2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2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2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2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2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2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2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2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2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2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2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2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2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2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2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2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2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2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2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2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2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2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2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2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2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2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2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2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s="2" customFormat="1" ht="19.5" customHeight="1">
      <c r="A63" s="12"/>
      <c r="B63" s="12"/>
      <c r="C63" s="12"/>
      <c r="D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8958333333333334" right="0.38958333333333334" top="0.9798611111111111" bottom="0.7909722222222222" header="0.5" footer="0.5902777777777778"/>
  <pageSetup firstPageNumber="1165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tabSelected="1" view="pageBreakPreview" zoomScale="85" zoomScaleSheetLayoutView="85" workbookViewId="0" topLeftCell="A1">
      <selection activeCell="A1" sqref="A1:O1"/>
    </sheetView>
  </sheetViews>
  <sheetFormatPr defaultColWidth="9.140625" defaultRowHeight="12.75" customHeight="1"/>
  <cols>
    <col min="1" max="1" width="14.00390625" style="2" customWidth="1"/>
    <col min="2" max="2" width="30.8515625" style="2" customWidth="1"/>
    <col min="3" max="3" width="16.00390625" style="2" customWidth="1"/>
    <col min="4" max="4" width="3.8515625" style="2" customWidth="1"/>
    <col min="5" max="5" width="15.57421875" style="2" customWidth="1"/>
    <col min="6" max="6" width="15.28125" style="2" customWidth="1"/>
    <col min="7" max="7" width="5.421875" style="2" customWidth="1"/>
    <col min="8" max="8" width="3.7109375" style="2" customWidth="1"/>
    <col min="9" max="9" width="5.140625" style="2" customWidth="1"/>
    <col min="10" max="10" width="3.140625" style="2" customWidth="1"/>
    <col min="11" max="11" width="5.421875" style="2" customWidth="1"/>
    <col min="12" max="12" width="3.28125" style="2" customWidth="1"/>
    <col min="13" max="13" width="4.8515625" style="2" customWidth="1"/>
    <col min="14" max="14" width="3.140625" style="2" customWidth="1"/>
    <col min="15" max="15" width="5.421875" style="2" customWidth="1"/>
    <col min="16" max="17" width="9.140625" style="2" customWidth="1"/>
  </cols>
  <sheetData>
    <row r="1" spans="1:15" s="1" customFormat="1" ht="29.25" customHeight="1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s="2" customFormat="1" ht="21" customHeight="1">
      <c r="A2" s="67" t="s">
        <v>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76" t="s">
        <v>9</v>
      </c>
    </row>
    <row r="3" spans="1:15" s="2" customFormat="1" ht="17.25" customHeight="1">
      <c r="A3" s="69" t="s">
        <v>33</v>
      </c>
      <c r="B3" s="69" t="s">
        <v>34</v>
      </c>
      <c r="C3" s="70" t="s">
        <v>35</v>
      </c>
      <c r="D3" s="71" t="s">
        <v>36</v>
      </c>
      <c r="E3" s="69" t="s">
        <v>37</v>
      </c>
      <c r="F3" s="69"/>
      <c r="G3" s="69"/>
      <c r="H3" s="69"/>
      <c r="I3" s="69"/>
      <c r="J3" s="77" t="s">
        <v>38</v>
      </c>
      <c r="K3" s="77" t="s">
        <v>39</v>
      </c>
      <c r="L3" s="77" t="s">
        <v>40</v>
      </c>
      <c r="M3" s="77" t="s">
        <v>41</v>
      </c>
      <c r="N3" s="77" t="s">
        <v>42</v>
      </c>
      <c r="O3" s="71" t="s">
        <v>43</v>
      </c>
    </row>
    <row r="4" spans="1:15" s="2" customFormat="1" ht="84" customHeight="1">
      <c r="A4" s="69"/>
      <c r="B4" s="69"/>
      <c r="C4" s="72"/>
      <c r="D4" s="71"/>
      <c r="E4" s="71" t="s">
        <v>44</v>
      </c>
      <c r="F4" s="71" t="s">
        <v>45</v>
      </c>
      <c r="G4" s="71" t="s">
        <v>46</v>
      </c>
      <c r="H4" s="71" t="s">
        <v>47</v>
      </c>
      <c r="I4" s="71" t="s">
        <v>48</v>
      </c>
      <c r="J4" s="77"/>
      <c r="K4" s="77"/>
      <c r="L4" s="77"/>
      <c r="M4" s="77"/>
      <c r="N4" s="77"/>
      <c r="O4" s="71"/>
    </row>
    <row r="5" spans="1:15" s="2" customFormat="1" ht="21" customHeight="1">
      <c r="A5" s="73" t="s">
        <v>49</v>
      </c>
      <c r="B5" s="73" t="s">
        <v>49</v>
      </c>
      <c r="C5" s="73">
        <v>1</v>
      </c>
      <c r="D5" s="73">
        <f aca="true" t="shared" si="0" ref="D5:O5">C5+1</f>
        <v>2</v>
      </c>
      <c r="E5" s="73">
        <f t="shared" si="0"/>
        <v>3</v>
      </c>
      <c r="F5" s="73">
        <f t="shared" si="0"/>
        <v>4</v>
      </c>
      <c r="G5" s="73">
        <f t="shared" si="0"/>
        <v>5</v>
      </c>
      <c r="H5" s="73">
        <f t="shared" si="0"/>
        <v>6</v>
      </c>
      <c r="I5" s="73">
        <f t="shared" si="0"/>
        <v>7</v>
      </c>
      <c r="J5" s="73">
        <f t="shared" si="0"/>
        <v>8</v>
      </c>
      <c r="K5" s="73">
        <f t="shared" si="0"/>
        <v>9</v>
      </c>
      <c r="L5" s="73">
        <f t="shared" si="0"/>
        <v>10</v>
      </c>
      <c r="M5" s="73">
        <f t="shared" si="0"/>
        <v>11</v>
      </c>
      <c r="N5" s="73">
        <f t="shared" si="0"/>
        <v>12</v>
      </c>
      <c r="O5" s="73">
        <f t="shared" si="0"/>
        <v>13</v>
      </c>
    </row>
    <row r="6" spans="1:15" s="2" customFormat="1" ht="18.75" customHeight="1">
      <c r="A6" s="74" t="s">
        <v>50</v>
      </c>
      <c r="B6" s="74" t="s">
        <v>35</v>
      </c>
      <c r="C6" s="75">
        <v>14668514</v>
      </c>
      <c r="D6" s="75"/>
      <c r="E6" s="75">
        <v>14668514</v>
      </c>
      <c r="F6" s="75">
        <v>14668514</v>
      </c>
      <c r="G6" s="75"/>
      <c r="H6" s="75"/>
      <c r="I6" s="75"/>
      <c r="J6" s="75"/>
      <c r="K6" s="75"/>
      <c r="L6" s="78"/>
      <c r="M6" s="79"/>
      <c r="N6" s="80"/>
      <c r="O6" s="78"/>
    </row>
    <row r="7" spans="1:15" s="2" customFormat="1" ht="18.75" customHeight="1">
      <c r="A7" s="74" t="s">
        <v>51</v>
      </c>
      <c r="B7" s="74" t="s">
        <v>52</v>
      </c>
      <c r="C7" s="75">
        <v>10037430</v>
      </c>
      <c r="D7" s="75"/>
      <c r="E7" s="75">
        <v>10037430</v>
      </c>
      <c r="F7" s="75">
        <v>10037430</v>
      </c>
      <c r="G7" s="75"/>
      <c r="H7" s="75"/>
      <c r="I7" s="75"/>
      <c r="J7" s="75"/>
      <c r="K7" s="75"/>
      <c r="L7" s="78"/>
      <c r="M7" s="79"/>
      <c r="N7" s="80"/>
      <c r="O7" s="78"/>
    </row>
    <row r="8" spans="1:15" s="2" customFormat="1" ht="18.75" customHeight="1">
      <c r="A8" s="74" t="s">
        <v>53</v>
      </c>
      <c r="B8" s="74" t="s">
        <v>54</v>
      </c>
      <c r="C8" s="75">
        <v>50200</v>
      </c>
      <c r="D8" s="75"/>
      <c r="E8" s="75">
        <v>50200</v>
      </c>
      <c r="F8" s="75">
        <v>50200</v>
      </c>
      <c r="G8" s="75"/>
      <c r="H8" s="75"/>
      <c r="I8" s="75"/>
      <c r="J8" s="75"/>
      <c r="K8" s="75"/>
      <c r="L8" s="78"/>
      <c r="M8" s="79"/>
      <c r="N8" s="80"/>
      <c r="O8" s="78"/>
    </row>
    <row r="9" spans="1:15" s="2" customFormat="1" ht="18.75" customHeight="1">
      <c r="A9" s="74" t="s">
        <v>55</v>
      </c>
      <c r="B9" s="74" t="s">
        <v>56</v>
      </c>
      <c r="C9" s="75">
        <v>50200</v>
      </c>
      <c r="D9" s="75"/>
      <c r="E9" s="75">
        <v>50200</v>
      </c>
      <c r="F9" s="75">
        <v>50200</v>
      </c>
      <c r="G9" s="75"/>
      <c r="H9" s="75"/>
      <c r="I9" s="75"/>
      <c r="J9" s="75"/>
      <c r="K9" s="75"/>
      <c r="L9" s="78"/>
      <c r="M9" s="79"/>
      <c r="N9" s="80"/>
      <c r="O9" s="78"/>
    </row>
    <row r="10" spans="1:15" s="2" customFormat="1" ht="18.75" customHeight="1">
      <c r="A10" s="74" t="s">
        <v>57</v>
      </c>
      <c r="B10" s="74" t="s">
        <v>58</v>
      </c>
      <c r="C10" s="75">
        <v>9922430</v>
      </c>
      <c r="D10" s="75"/>
      <c r="E10" s="75">
        <v>9922430</v>
      </c>
      <c r="F10" s="75">
        <v>9922430</v>
      </c>
      <c r="G10" s="75"/>
      <c r="H10" s="75"/>
      <c r="I10" s="75"/>
      <c r="J10" s="75"/>
      <c r="K10" s="75"/>
      <c r="L10" s="78"/>
      <c r="M10" s="79"/>
      <c r="N10" s="80"/>
      <c r="O10" s="78"/>
    </row>
    <row r="11" spans="1:15" s="2" customFormat="1" ht="19.5" customHeight="1">
      <c r="A11" s="74" t="s">
        <v>59</v>
      </c>
      <c r="B11" s="74" t="s">
        <v>60</v>
      </c>
      <c r="C11" s="75">
        <v>7219130</v>
      </c>
      <c r="D11" s="75"/>
      <c r="E11" s="75">
        <v>7219130</v>
      </c>
      <c r="F11" s="75">
        <v>7219130</v>
      </c>
      <c r="G11" s="75"/>
      <c r="H11" s="75"/>
      <c r="I11" s="75"/>
      <c r="J11" s="75"/>
      <c r="K11" s="75"/>
      <c r="L11" s="78"/>
      <c r="M11" s="79"/>
      <c r="N11" s="80"/>
      <c r="O11" s="78"/>
    </row>
    <row r="12" spans="1:15" s="2" customFormat="1" ht="30.75" customHeight="1">
      <c r="A12" s="74" t="s">
        <v>61</v>
      </c>
      <c r="B12" s="74" t="s">
        <v>62</v>
      </c>
      <c r="C12" s="75">
        <v>2703300</v>
      </c>
      <c r="D12" s="75"/>
      <c r="E12" s="75">
        <v>2703300</v>
      </c>
      <c r="F12" s="75">
        <v>2703300</v>
      </c>
      <c r="G12" s="75"/>
      <c r="H12" s="75"/>
      <c r="I12" s="75"/>
      <c r="J12" s="75"/>
      <c r="K12" s="75"/>
      <c r="L12" s="78"/>
      <c r="M12" s="79"/>
      <c r="N12" s="80"/>
      <c r="O12" s="78"/>
    </row>
    <row r="13" spans="1:15" s="2" customFormat="1" ht="18.75" customHeight="1">
      <c r="A13" s="74" t="s">
        <v>63</v>
      </c>
      <c r="B13" s="74" t="s">
        <v>64</v>
      </c>
      <c r="C13" s="75">
        <v>64800</v>
      </c>
      <c r="D13" s="75"/>
      <c r="E13" s="75">
        <v>64800</v>
      </c>
      <c r="F13" s="75">
        <v>64800</v>
      </c>
      <c r="G13" s="75"/>
      <c r="H13" s="75"/>
      <c r="I13" s="75"/>
      <c r="J13" s="75"/>
      <c r="K13" s="75"/>
      <c r="L13" s="78"/>
      <c r="M13" s="79"/>
      <c r="N13" s="80"/>
      <c r="O13" s="78"/>
    </row>
    <row r="14" spans="1:15" s="2" customFormat="1" ht="18.75" customHeight="1">
      <c r="A14" s="74" t="s">
        <v>65</v>
      </c>
      <c r="B14" s="74" t="s">
        <v>66</v>
      </c>
      <c r="C14" s="75">
        <v>64800</v>
      </c>
      <c r="D14" s="75"/>
      <c r="E14" s="75">
        <v>64800</v>
      </c>
      <c r="F14" s="75">
        <v>64800</v>
      </c>
      <c r="G14" s="75"/>
      <c r="H14" s="75"/>
      <c r="I14" s="75"/>
      <c r="J14" s="75"/>
      <c r="K14" s="75"/>
      <c r="L14" s="78"/>
      <c r="M14" s="79"/>
      <c r="N14" s="80"/>
      <c r="O14" s="78"/>
    </row>
    <row r="15" spans="1:15" s="2" customFormat="1" ht="18.75" customHeight="1">
      <c r="A15" s="74" t="s">
        <v>67</v>
      </c>
      <c r="B15" s="74" t="s">
        <v>68</v>
      </c>
      <c r="C15" s="75">
        <v>116884</v>
      </c>
      <c r="D15" s="75"/>
      <c r="E15" s="75">
        <v>116884</v>
      </c>
      <c r="F15" s="75">
        <v>116884</v>
      </c>
      <c r="G15" s="75"/>
      <c r="H15" s="75"/>
      <c r="I15" s="75"/>
      <c r="J15" s="75"/>
      <c r="K15" s="75"/>
      <c r="L15" s="78"/>
      <c r="M15" s="79"/>
      <c r="N15" s="80"/>
      <c r="O15" s="78"/>
    </row>
    <row r="16" spans="1:15" s="2" customFormat="1" ht="18.75" customHeight="1">
      <c r="A16" s="74" t="s">
        <v>69</v>
      </c>
      <c r="B16" s="74" t="s">
        <v>70</v>
      </c>
      <c r="C16" s="75">
        <v>116884</v>
      </c>
      <c r="D16" s="75"/>
      <c r="E16" s="75">
        <v>116884</v>
      </c>
      <c r="F16" s="75">
        <v>116884</v>
      </c>
      <c r="G16" s="75"/>
      <c r="H16" s="75"/>
      <c r="I16" s="75"/>
      <c r="J16" s="75"/>
      <c r="K16" s="75"/>
      <c r="L16" s="78"/>
      <c r="M16" s="79"/>
      <c r="N16" s="80"/>
      <c r="O16" s="78"/>
    </row>
    <row r="17" spans="1:15" s="2" customFormat="1" ht="18.75" customHeight="1">
      <c r="A17" s="74" t="s">
        <v>71</v>
      </c>
      <c r="B17" s="74" t="s">
        <v>72</v>
      </c>
      <c r="C17" s="75">
        <v>116884</v>
      </c>
      <c r="D17" s="75"/>
      <c r="E17" s="75">
        <v>116884</v>
      </c>
      <c r="F17" s="75">
        <v>116884</v>
      </c>
      <c r="G17" s="75"/>
      <c r="H17" s="75"/>
      <c r="I17" s="75"/>
      <c r="J17" s="75"/>
      <c r="K17" s="75"/>
      <c r="L17" s="78"/>
      <c r="M17" s="79"/>
      <c r="N17" s="80"/>
      <c r="O17" s="78"/>
    </row>
    <row r="18" spans="1:15" s="2" customFormat="1" ht="18.75" customHeight="1">
      <c r="A18" s="74" t="s">
        <v>73</v>
      </c>
      <c r="B18" s="74" t="s">
        <v>74</v>
      </c>
      <c r="C18" s="75">
        <v>4514200</v>
      </c>
      <c r="D18" s="75"/>
      <c r="E18" s="75">
        <v>4514200</v>
      </c>
      <c r="F18" s="75">
        <v>4514200</v>
      </c>
      <c r="G18" s="75"/>
      <c r="H18" s="75"/>
      <c r="I18" s="75"/>
      <c r="J18" s="75"/>
      <c r="K18" s="75"/>
      <c r="L18" s="78"/>
      <c r="M18" s="79"/>
      <c r="N18" s="80"/>
      <c r="O18" s="78"/>
    </row>
    <row r="19" spans="1:15" s="2" customFormat="1" ht="18.75" customHeight="1">
      <c r="A19" s="74" t="s">
        <v>75</v>
      </c>
      <c r="B19" s="74" t="s">
        <v>76</v>
      </c>
      <c r="C19" s="75">
        <v>4514200</v>
      </c>
      <c r="D19" s="75"/>
      <c r="E19" s="75">
        <v>4514200</v>
      </c>
      <c r="F19" s="75">
        <v>4514200</v>
      </c>
      <c r="G19" s="75"/>
      <c r="H19" s="75"/>
      <c r="I19" s="75"/>
      <c r="J19" s="75"/>
      <c r="K19" s="75"/>
      <c r="L19" s="78"/>
      <c r="M19" s="79"/>
      <c r="N19" s="80"/>
      <c r="O19" s="78"/>
    </row>
    <row r="20" spans="1:15" s="2" customFormat="1" ht="18.75" customHeight="1">
      <c r="A20" s="74" t="s">
        <v>77</v>
      </c>
      <c r="B20" s="74" t="s">
        <v>78</v>
      </c>
      <c r="C20" s="75">
        <v>3621400</v>
      </c>
      <c r="D20" s="75"/>
      <c r="E20" s="75">
        <v>3621400</v>
      </c>
      <c r="F20" s="75">
        <v>3621400</v>
      </c>
      <c r="G20" s="75"/>
      <c r="H20" s="75"/>
      <c r="I20" s="75"/>
      <c r="J20" s="75"/>
      <c r="K20" s="75"/>
      <c r="L20" s="78"/>
      <c r="M20" s="79"/>
      <c r="N20" s="80"/>
      <c r="O20" s="78"/>
    </row>
    <row r="21" spans="1:15" s="2" customFormat="1" ht="18.75" customHeight="1">
      <c r="A21" s="74" t="s">
        <v>79</v>
      </c>
      <c r="B21" s="74" t="s">
        <v>80</v>
      </c>
      <c r="C21" s="75">
        <v>892800</v>
      </c>
      <c r="D21" s="75"/>
      <c r="E21" s="75">
        <v>892800</v>
      </c>
      <c r="F21" s="75">
        <v>892800</v>
      </c>
      <c r="G21" s="75"/>
      <c r="H21" s="75"/>
      <c r="I21" s="75"/>
      <c r="J21" s="75"/>
      <c r="K21" s="75"/>
      <c r="L21" s="78"/>
      <c r="M21" s="79"/>
      <c r="N21" s="80"/>
      <c r="O21" s="78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" right="0.39" top="0.87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tabSelected="1" view="pageBreakPreview" zoomScale="115" zoomScaleSheetLayoutView="115" workbookViewId="0" topLeftCell="A1">
      <selection activeCell="A1" sqref="A1:H1"/>
    </sheetView>
  </sheetViews>
  <sheetFormatPr defaultColWidth="9.140625" defaultRowHeight="12.75" customHeight="1"/>
  <cols>
    <col min="1" max="1" width="15.7109375" style="2" customWidth="1"/>
    <col min="2" max="2" width="38.00390625" style="2" customWidth="1"/>
    <col min="3" max="4" width="16.8515625" style="2" customWidth="1"/>
    <col min="5" max="5" width="16.140625" style="2" customWidth="1"/>
    <col min="6" max="6" width="11.7109375" style="2" customWidth="1"/>
    <col min="7" max="7" width="9.28125" style="2" customWidth="1"/>
    <col min="8" max="8" width="12.421875" style="2" customWidth="1"/>
    <col min="9" max="9" width="9.140625" style="2" customWidth="1"/>
    <col min="10" max="10" width="13.57421875" style="2" customWidth="1"/>
    <col min="11" max="11" width="9.140625" style="2" customWidth="1"/>
  </cols>
  <sheetData>
    <row r="1" spans="1:10" s="1" customFormat="1" ht="29.25" customHeight="1">
      <c r="A1" s="3" t="s">
        <v>81</v>
      </c>
      <c r="B1" s="3"/>
      <c r="C1" s="3"/>
      <c r="D1" s="3"/>
      <c r="E1" s="3"/>
      <c r="F1" s="3"/>
      <c r="G1" s="3"/>
      <c r="H1" s="3"/>
      <c r="I1" s="14"/>
      <c r="J1" s="14"/>
    </row>
    <row r="2" spans="1:10" s="2" customFormat="1" ht="21" customHeight="1">
      <c r="A2" s="15" t="s">
        <v>8</v>
      </c>
      <c r="B2" s="16"/>
      <c r="C2" s="16"/>
      <c r="D2" s="16"/>
      <c r="E2" s="16"/>
      <c r="F2" s="16"/>
      <c r="G2" s="16"/>
      <c r="H2" s="17" t="s">
        <v>9</v>
      </c>
      <c r="I2" s="18"/>
      <c r="J2" s="18"/>
    </row>
    <row r="3" spans="1:10" s="2" customFormat="1" ht="21" customHeight="1">
      <c r="A3" s="5" t="s">
        <v>82</v>
      </c>
      <c r="B3" s="5"/>
      <c r="C3" s="61" t="s">
        <v>35</v>
      </c>
      <c r="D3" s="4" t="s">
        <v>83</v>
      </c>
      <c r="E3" s="5" t="s">
        <v>84</v>
      </c>
      <c r="F3" s="62" t="s">
        <v>85</v>
      </c>
      <c r="G3" s="63" t="s">
        <v>86</v>
      </c>
      <c r="H3" s="64" t="s">
        <v>87</v>
      </c>
      <c r="I3" s="18"/>
      <c r="J3" s="18"/>
    </row>
    <row r="4" spans="1:10" s="2" customFormat="1" ht="21" customHeight="1">
      <c r="A4" s="5" t="s">
        <v>88</v>
      </c>
      <c r="B4" s="5" t="s">
        <v>89</v>
      </c>
      <c r="C4" s="61"/>
      <c r="D4" s="4"/>
      <c r="E4" s="5"/>
      <c r="F4" s="62"/>
      <c r="G4" s="63"/>
      <c r="H4" s="64"/>
      <c r="I4" s="18"/>
      <c r="J4" s="18"/>
    </row>
    <row r="5" spans="1:10" s="2" customFormat="1" ht="21" customHeight="1">
      <c r="A5" s="6" t="s">
        <v>49</v>
      </c>
      <c r="B5" s="6" t="s">
        <v>49</v>
      </c>
      <c r="C5" s="6">
        <v>1</v>
      </c>
      <c r="D5" s="20">
        <f>C5+1</f>
        <v>2</v>
      </c>
      <c r="E5" s="20">
        <f>D5+1</f>
        <v>3</v>
      </c>
      <c r="F5" s="20">
        <f>E5+1</f>
        <v>4</v>
      </c>
      <c r="G5" s="20">
        <f>F5+1</f>
        <v>5</v>
      </c>
      <c r="H5" s="20">
        <f>G5+1</f>
        <v>6</v>
      </c>
      <c r="I5" s="18"/>
      <c r="J5" s="18"/>
    </row>
    <row r="6" spans="1:10" s="2" customFormat="1" ht="18.75" customHeight="1">
      <c r="A6" s="7" t="s">
        <v>50</v>
      </c>
      <c r="B6" s="7" t="s">
        <v>35</v>
      </c>
      <c r="C6" s="22">
        <v>14668514</v>
      </c>
      <c r="D6" s="22">
        <v>7336014</v>
      </c>
      <c r="E6" s="22">
        <v>7332500</v>
      </c>
      <c r="F6" s="22"/>
      <c r="G6" s="21"/>
      <c r="H6" s="65"/>
      <c r="I6" s="18"/>
      <c r="J6" s="18"/>
    </row>
    <row r="7" spans="1:8" s="2" customFormat="1" ht="18.75" customHeight="1">
      <c r="A7" s="7" t="s">
        <v>51</v>
      </c>
      <c r="B7" s="7" t="s">
        <v>52</v>
      </c>
      <c r="C7" s="22">
        <v>10037430</v>
      </c>
      <c r="D7" s="22">
        <v>7219130</v>
      </c>
      <c r="E7" s="22">
        <v>2818300</v>
      </c>
      <c r="F7" s="22"/>
      <c r="G7" s="21"/>
      <c r="H7" s="65"/>
    </row>
    <row r="8" spans="1:8" s="2" customFormat="1" ht="18.75" customHeight="1">
      <c r="A8" s="7" t="s">
        <v>53</v>
      </c>
      <c r="B8" s="7" t="s">
        <v>54</v>
      </c>
      <c r="C8" s="22">
        <v>50200</v>
      </c>
      <c r="D8" s="22"/>
      <c r="E8" s="22">
        <v>50200</v>
      </c>
      <c r="F8" s="22"/>
      <c r="G8" s="21"/>
      <c r="H8" s="65"/>
    </row>
    <row r="9" spans="1:8" s="2" customFormat="1" ht="18.75" customHeight="1">
      <c r="A9" s="7" t="s">
        <v>55</v>
      </c>
      <c r="B9" s="7" t="s">
        <v>56</v>
      </c>
      <c r="C9" s="22">
        <v>50200</v>
      </c>
      <c r="D9" s="22"/>
      <c r="E9" s="22">
        <v>50200</v>
      </c>
      <c r="F9" s="22"/>
      <c r="G9" s="21"/>
      <c r="H9" s="65"/>
    </row>
    <row r="10" spans="1:8" s="2" customFormat="1" ht="18.75" customHeight="1">
      <c r="A10" s="7" t="s">
        <v>57</v>
      </c>
      <c r="B10" s="7" t="s">
        <v>58</v>
      </c>
      <c r="C10" s="22">
        <v>9922430</v>
      </c>
      <c r="D10" s="22">
        <v>7219130</v>
      </c>
      <c r="E10" s="22">
        <v>2703300</v>
      </c>
      <c r="F10" s="22"/>
      <c r="G10" s="21"/>
      <c r="H10" s="65"/>
    </row>
    <row r="11" spans="1:8" s="2" customFormat="1" ht="18.75" customHeight="1">
      <c r="A11" s="7" t="s">
        <v>59</v>
      </c>
      <c r="B11" s="7" t="s">
        <v>60</v>
      </c>
      <c r="C11" s="22">
        <v>7219130</v>
      </c>
      <c r="D11" s="22">
        <v>7219130</v>
      </c>
      <c r="E11" s="22"/>
      <c r="F11" s="22"/>
      <c r="G11" s="21"/>
      <c r="H11" s="65"/>
    </row>
    <row r="12" spans="1:8" s="2" customFormat="1" ht="37.5" customHeight="1">
      <c r="A12" s="7" t="s">
        <v>61</v>
      </c>
      <c r="B12" s="7" t="s">
        <v>62</v>
      </c>
      <c r="C12" s="22">
        <v>2703300</v>
      </c>
      <c r="D12" s="22"/>
      <c r="E12" s="22">
        <v>2703300</v>
      </c>
      <c r="F12" s="22"/>
      <c r="G12" s="21"/>
      <c r="H12" s="65"/>
    </row>
    <row r="13" spans="1:8" s="2" customFormat="1" ht="18.75" customHeight="1">
      <c r="A13" s="7" t="s">
        <v>63</v>
      </c>
      <c r="B13" s="7" t="s">
        <v>64</v>
      </c>
      <c r="C13" s="22">
        <v>64800</v>
      </c>
      <c r="D13" s="22"/>
      <c r="E13" s="22">
        <v>64800</v>
      </c>
      <c r="F13" s="22"/>
      <c r="G13" s="21"/>
      <c r="H13" s="65"/>
    </row>
    <row r="14" spans="1:8" s="2" customFormat="1" ht="18.75" customHeight="1">
      <c r="A14" s="7" t="s">
        <v>65</v>
      </c>
      <c r="B14" s="7" t="s">
        <v>66</v>
      </c>
      <c r="C14" s="22">
        <v>64800</v>
      </c>
      <c r="D14" s="22"/>
      <c r="E14" s="22">
        <v>64800</v>
      </c>
      <c r="F14" s="22"/>
      <c r="G14" s="21"/>
      <c r="H14" s="65"/>
    </row>
    <row r="15" spans="1:8" s="2" customFormat="1" ht="18.75" customHeight="1">
      <c r="A15" s="7" t="s">
        <v>67</v>
      </c>
      <c r="B15" s="7" t="s">
        <v>68</v>
      </c>
      <c r="C15" s="22">
        <v>116884</v>
      </c>
      <c r="D15" s="22">
        <v>116884</v>
      </c>
      <c r="E15" s="22"/>
      <c r="F15" s="22"/>
      <c r="G15" s="21"/>
      <c r="H15" s="65"/>
    </row>
    <row r="16" spans="1:8" s="2" customFormat="1" ht="18.75" customHeight="1">
      <c r="A16" s="7" t="s">
        <v>69</v>
      </c>
      <c r="B16" s="7" t="s">
        <v>70</v>
      </c>
      <c r="C16" s="22">
        <v>116884</v>
      </c>
      <c r="D16" s="22">
        <v>116884</v>
      </c>
      <c r="E16" s="22"/>
      <c r="F16" s="22"/>
      <c r="G16" s="21"/>
      <c r="H16" s="65"/>
    </row>
    <row r="17" spans="1:8" s="2" customFormat="1" ht="18.75" customHeight="1">
      <c r="A17" s="7" t="s">
        <v>71</v>
      </c>
      <c r="B17" s="7" t="s">
        <v>72</v>
      </c>
      <c r="C17" s="22">
        <v>116884</v>
      </c>
      <c r="D17" s="22">
        <v>116884</v>
      </c>
      <c r="E17" s="22"/>
      <c r="F17" s="22"/>
      <c r="G17" s="21"/>
      <c r="H17" s="65"/>
    </row>
    <row r="18" spans="1:8" s="2" customFormat="1" ht="18.75" customHeight="1">
      <c r="A18" s="7" t="s">
        <v>73</v>
      </c>
      <c r="B18" s="7" t="s">
        <v>74</v>
      </c>
      <c r="C18" s="22">
        <v>4514200</v>
      </c>
      <c r="D18" s="22"/>
      <c r="E18" s="22">
        <v>4514200</v>
      </c>
      <c r="F18" s="22"/>
      <c r="G18" s="21"/>
      <c r="H18" s="65"/>
    </row>
    <row r="19" spans="1:8" s="2" customFormat="1" ht="18.75" customHeight="1">
      <c r="A19" s="7" t="s">
        <v>75</v>
      </c>
      <c r="B19" s="7" t="s">
        <v>76</v>
      </c>
      <c r="C19" s="22">
        <v>4514200</v>
      </c>
      <c r="D19" s="22"/>
      <c r="E19" s="22">
        <v>4514200</v>
      </c>
      <c r="F19" s="22"/>
      <c r="G19" s="21"/>
      <c r="H19" s="65"/>
    </row>
    <row r="20" spans="1:8" s="2" customFormat="1" ht="18.75" customHeight="1">
      <c r="A20" s="7" t="s">
        <v>77</v>
      </c>
      <c r="B20" s="7" t="s">
        <v>78</v>
      </c>
      <c r="C20" s="22">
        <v>3621400</v>
      </c>
      <c r="D20" s="22"/>
      <c r="E20" s="22">
        <v>3621400</v>
      </c>
      <c r="F20" s="22"/>
      <c r="G20" s="21"/>
      <c r="H20" s="65"/>
    </row>
    <row r="21" spans="1:8" s="2" customFormat="1" ht="18.75" customHeight="1">
      <c r="A21" s="7" t="s">
        <v>79</v>
      </c>
      <c r="B21" s="7" t="s">
        <v>80</v>
      </c>
      <c r="C21" s="22">
        <v>892800</v>
      </c>
      <c r="D21" s="22"/>
      <c r="E21" s="22">
        <v>892800</v>
      </c>
      <c r="F21" s="22"/>
      <c r="G21" s="21"/>
      <c r="H21" s="65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tabSelected="1" view="pageBreakPreview" zoomScale="115" zoomScaleSheetLayoutView="115" workbookViewId="0" topLeftCell="A1">
      <selection activeCell="A1" sqref="A1:F1"/>
    </sheetView>
  </sheetViews>
  <sheetFormatPr defaultColWidth="9.140625" defaultRowHeight="12.75" customHeight="1"/>
  <cols>
    <col min="1" max="1" width="29.28125" style="2" customWidth="1"/>
    <col min="2" max="2" width="17.00390625" style="2" customWidth="1"/>
    <col min="3" max="3" width="36.00390625" style="2" customWidth="1"/>
    <col min="4" max="4" width="17.8515625" style="2" customWidth="1"/>
    <col min="5" max="5" width="21.57421875" style="2" customWidth="1"/>
    <col min="6" max="6" width="13.140625" style="2" customWidth="1"/>
    <col min="7" max="34" width="9.140625" style="2" customWidth="1"/>
  </cols>
  <sheetData>
    <row r="1" spans="1:7" s="1" customFormat="1" ht="29.25" customHeight="1">
      <c r="A1" s="3" t="s">
        <v>90</v>
      </c>
      <c r="B1" s="3"/>
      <c r="C1" s="3"/>
      <c r="D1" s="3"/>
      <c r="E1" s="3"/>
      <c r="F1" s="3"/>
      <c r="G1" s="42"/>
    </row>
    <row r="2" spans="1:7" s="2" customFormat="1" ht="17.25" customHeight="1">
      <c r="A2" s="15" t="s">
        <v>8</v>
      </c>
      <c r="B2" s="16"/>
      <c r="C2" s="16"/>
      <c r="D2" s="16"/>
      <c r="E2" s="16"/>
      <c r="F2" s="17" t="s">
        <v>9</v>
      </c>
      <c r="G2" s="18"/>
    </row>
    <row r="3" spans="1:7" s="2" customFormat="1" ht="17.25" customHeight="1">
      <c r="A3" s="5" t="s">
        <v>10</v>
      </c>
      <c r="B3" s="4"/>
      <c r="C3" s="5" t="s">
        <v>91</v>
      </c>
      <c r="D3" s="5"/>
      <c r="E3" s="5"/>
      <c r="F3" s="5"/>
      <c r="G3" s="18"/>
    </row>
    <row r="4" spans="1:7" s="2" customFormat="1" ht="36" customHeight="1">
      <c r="A4" s="5" t="s">
        <v>12</v>
      </c>
      <c r="B4" s="6" t="s">
        <v>13</v>
      </c>
      <c r="C4" s="19" t="s">
        <v>14</v>
      </c>
      <c r="D4" s="43" t="s">
        <v>35</v>
      </c>
      <c r="E4" s="19" t="s">
        <v>92</v>
      </c>
      <c r="F4" s="44" t="s">
        <v>93</v>
      </c>
      <c r="G4" s="18"/>
    </row>
    <row r="5" spans="1:7" s="2" customFormat="1" ht="17.25" customHeight="1">
      <c r="A5" s="45" t="s">
        <v>94</v>
      </c>
      <c r="B5" s="46">
        <v>14668514</v>
      </c>
      <c r="C5" s="47" t="s">
        <v>95</v>
      </c>
      <c r="D5" s="8">
        <f>'财拨总表（引用）'!B6</f>
        <v>14668514</v>
      </c>
      <c r="E5" s="8">
        <f>'财拨总表（引用）'!C6</f>
        <v>14668514</v>
      </c>
      <c r="F5" s="8">
        <f>'财拨总表（引用）'!D6</f>
        <v>0</v>
      </c>
      <c r="G5" s="18"/>
    </row>
    <row r="6" spans="1:7" s="2" customFormat="1" ht="17.25" customHeight="1">
      <c r="A6" s="45" t="s">
        <v>96</v>
      </c>
      <c r="B6" s="46">
        <v>14668514</v>
      </c>
      <c r="C6" s="48" t="str">
        <f>'财拨总表（引用）'!A7</f>
        <v>一般公共服务支出</v>
      </c>
      <c r="D6" s="49">
        <f>'财拨总表（引用）'!B7</f>
        <v>10037430</v>
      </c>
      <c r="E6" s="49">
        <f>'财拨总表（引用）'!C7</f>
        <v>10037430</v>
      </c>
      <c r="F6" s="49">
        <f>'财拨总表（引用）'!D7</f>
        <v>0</v>
      </c>
      <c r="G6" s="18"/>
    </row>
    <row r="7" spans="1:7" s="2" customFormat="1" ht="17.25" customHeight="1">
      <c r="A7" s="50" t="s">
        <v>97</v>
      </c>
      <c r="B7" s="46"/>
      <c r="C7" s="48" t="str">
        <f>'财拨总表（引用）'!A8</f>
        <v>社会保障和就业支出</v>
      </c>
      <c r="D7" s="49">
        <f>'财拨总表（引用）'!B8</f>
        <v>116884</v>
      </c>
      <c r="E7" s="49">
        <f>'财拨总表（引用）'!C8</f>
        <v>116884</v>
      </c>
      <c r="F7" s="49">
        <f>'财拨总表（引用）'!D8</f>
        <v>0</v>
      </c>
      <c r="G7" s="18"/>
    </row>
    <row r="8" spans="1:7" s="2" customFormat="1" ht="17.25" customHeight="1">
      <c r="A8" s="51" t="s">
        <v>98</v>
      </c>
      <c r="B8" s="52"/>
      <c r="C8" s="48" t="str">
        <f>'财拨总表（引用）'!A9</f>
        <v>农林水支出</v>
      </c>
      <c r="D8" s="49">
        <f>'财拨总表（引用）'!B9</f>
        <v>4514200</v>
      </c>
      <c r="E8" s="49">
        <f>'财拨总表（引用）'!C9</f>
        <v>4514200</v>
      </c>
      <c r="F8" s="49">
        <f>'财拨总表（引用）'!D9</f>
        <v>0</v>
      </c>
      <c r="G8" s="18"/>
    </row>
    <row r="9" spans="1:7" s="2" customFormat="1" ht="17.25" customHeight="1">
      <c r="A9" s="51" t="s">
        <v>99</v>
      </c>
      <c r="B9" s="53"/>
      <c r="C9" s="48">
        <f>'财拨总表（引用）'!A10</f>
        <v>0</v>
      </c>
      <c r="D9" s="49">
        <f>'财拨总表（引用）'!B10</f>
        <v>0</v>
      </c>
      <c r="E9" s="49">
        <f>'财拨总表（引用）'!C10</f>
        <v>0</v>
      </c>
      <c r="F9" s="49">
        <f>'财拨总表（引用）'!D10</f>
        <v>0</v>
      </c>
      <c r="G9" s="18"/>
    </row>
    <row r="10" spans="1:7" s="2" customFormat="1" ht="17.25" customHeight="1">
      <c r="A10" s="51"/>
      <c r="B10" s="54"/>
      <c r="C10" s="55">
        <f>'财拨总表（引用）'!A11</f>
        <v>0</v>
      </c>
      <c r="D10" s="49">
        <f>'财拨总表（引用）'!B11</f>
        <v>0</v>
      </c>
      <c r="E10" s="49">
        <f>'财拨总表（引用）'!C11</f>
        <v>0</v>
      </c>
      <c r="F10" s="49">
        <f>'财拨总表（引用）'!D11</f>
        <v>0</v>
      </c>
      <c r="G10" s="18"/>
    </row>
    <row r="11" spans="1:7" s="2" customFormat="1" ht="19.5" customHeight="1">
      <c r="A11" s="51"/>
      <c r="B11" s="53"/>
      <c r="C11" s="55">
        <f>'财拨总表（引用）'!A48</f>
        <v>0</v>
      </c>
      <c r="D11" s="49">
        <f>'财拨总表（引用）'!B48</f>
        <v>0</v>
      </c>
      <c r="E11" s="49">
        <f>'财拨总表（引用）'!C48</f>
        <v>0</v>
      </c>
      <c r="F11" s="49">
        <f>'财拨总表（引用）'!D48</f>
        <v>0</v>
      </c>
      <c r="G11" s="18"/>
    </row>
    <row r="12" spans="1:7" s="2" customFormat="1" ht="17.25" customHeight="1">
      <c r="A12" s="51" t="s">
        <v>100</v>
      </c>
      <c r="B12" s="53"/>
      <c r="C12" s="49" t="s">
        <v>101</v>
      </c>
      <c r="D12" s="49"/>
      <c r="E12" s="49"/>
      <c r="F12" s="21"/>
      <c r="G12" s="18"/>
    </row>
    <row r="13" spans="1:7" s="2" customFormat="1" ht="17.25" customHeight="1">
      <c r="A13" s="56" t="s">
        <v>102</v>
      </c>
      <c r="B13" s="53"/>
      <c r="C13" s="49"/>
      <c r="D13" s="49"/>
      <c r="E13" s="49"/>
      <c r="F13" s="21"/>
      <c r="G13" s="18"/>
    </row>
    <row r="14" spans="1:7" s="2" customFormat="1" ht="17.25" customHeight="1">
      <c r="A14" s="51" t="s">
        <v>103</v>
      </c>
      <c r="B14" s="57"/>
      <c r="C14" s="49"/>
      <c r="D14" s="49"/>
      <c r="E14" s="49"/>
      <c r="F14" s="21"/>
      <c r="G14" s="18"/>
    </row>
    <row r="15" spans="1:7" s="2" customFormat="1" ht="17.25" customHeight="1">
      <c r="A15" s="51"/>
      <c r="B15" s="53"/>
      <c r="C15" s="49"/>
      <c r="D15" s="49"/>
      <c r="E15" s="49"/>
      <c r="F15" s="21"/>
      <c r="G15" s="18"/>
    </row>
    <row r="16" spans="1:7" s="2" customFormat="1" ht="17.25" customHeight="1">
      <c r="A16" s="58"/>
      <c r="B16" s="21"/>
      <c r="C16" s="49"/>
      <c r="D16" s="49"/>
      <c r="E16" s="49"/>
      <c r="F16" s="21"/>
      <c r="G16" s="18"/>
    </row>
    <row r="17" spans="1:7" s="2" customFormat="1" ht="17.25" customHeight="1">
      <c r="A17" s="59" t="s">
        <v>30</v>
      </c>
      <c r="B17" s="8">
        <f>B5</f>
        <v>14668514</v>
      </c>
      <c r="C17" s="59" t="s">
        <v>31</v>
      </c>
      <c r="D17" s="8">
        <f>'财拨总表（引用）'!B6</f>
        <v>14668514</v>
      </c>
      <c r="E17" s="8">
        <f>'财拨总表（引用）'!C6</f>
        <v>14668514</v>
      </c>
      <c r="F17" s="8">
        <f>'财拨总表（引用）'!D6</f>
        <v>0</v>
      </c>
      <c r="G17" s="18"/>
    </row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>
      <c r="AF43" s="12"/>
    </row>
    <row r="44" s="2" customFormat="1" ht="14.25">
      <c r="AD44" s="12"/>
    </row>
    <row r="45" spans="31:32" s="2" customFormat="1" ht="14.25">
      <c r="AE45" s="12"/>
      <c r="AF45" s="12"/>
    </row>
    <row r="46" spans="32:33" s="2" customFormat="1" ht="14.25">
      <c r="AF46" s="12"/>
      <c r="AG46" s="12"/>
    </row>
    <row r="47" s="2" customFormat="1" ht="14.25">
      <c r="AG47" s="60" t="s">
        <v>104</v>
      </c>
    </row>
    <row r="48" s="2" customFormat="1" ht="14.25"/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>
      <c r="Z84" s="12"/>
    </row>
    <row r="85" spans="23:26" s="2" customFormat="1" ht="14.25">
      <c r="W85" s="12"/>
      <c r="X85" s="12"/>
      <c r="Y85" s="12"/>
      <c r="Z85" s="60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tabSelected="1" view="pageBreakPreview" zoomScale="60" workbookViewId="0" topLeftCell="A1">
      <selection activeCell="A1" sqref="A1:E1"/>
    </sheetView>
  </sheetViews>
  <sheetFormatPr defaultColWidth="9.140625" defaultRowHeight="12.75" customHeight="1"/>
  <cols>
    <col min="1" max="1" width="16.7109375" style="2" customWidth="1"/>
    <col min="2" max="2" width="39.57421875" style="2" customWidth="1"/>
    <col min="3" max="5" width="26.7109375" style="2" customWidth="1"/>
    <col min="6" max="6" width="9.140625" style="2" customWidth="1"/>
    <col min="7" max="7" width="13.57421875" style="2" customWidth="1"/>
    <col min="8" max="8" width="9.140625" style="2" customWidth="1"/>
  </cols>
  <sheetData>
    <row r="1" spans="1:7" s="1" customFormat="1" ht="29.25" customHeight="1">
      <c r="A1" s="3" t="s">
        <v>105</v>
      </c>
      <c r="B1" s="3"/>
      <c r="C1" s="3"/>
      <c r="D1" s="3"/>
      <c r="E1" s="3"/>
      <c r="F1" s="14"/>
      <c r="G1" s="14"/>
    </row>
    <row r="2" spans="1:7" s="2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7.25" customHeight="1">
      <c r="A3" s="5" t="s">
        <v>82</v>
      </c>
      <c r="B3" s="5"/>
      <c r="C3" s="5" t="s">
        <v>13</v>
      </c>
      <c r="D3" s="5"/>
      <c r="E3" s="5"/>
      <c r="F3" s="18"/>
      <c r="G3" s="18"/>
    </row>
    <row r="4" spans="1:7" s="2" customFormat="1" ht="21" customHeight="1">
      <c r="A4" s="5" t="s">
        <v>88</v>
      </c>
      <c r="B4" s="5" t="s">
        <v>89</v>
      </c>
      <c r="C4" s="5" t="s">
        <v>35</v>
      </c>
      <c r="D4" s="5" t="s">
        <v>83</v>
      </c>
      <c r="E4" s="5" t="s">
        <v>84</v>
      </c>
      <c r="F4" s="18"/>
      <c r="G4" s="18"/>
    </row>
    <row r="5" spans="1:7" s="2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7" s="2" customFormat="1" ht="18.75" customHeight="1">
      <c r="A6" s="7" t="s">
        <v>50</v>
      </c>
      <c r="B6" s="7" t="s">
        <v>35</v>
      </c>
      <c r="C6" s="22">
        <v>14668514</v>
      </c>
      <c r="D6" s="22">
        <v>7336014</v>
      </c>
      <c r="E6" s="21">
        <v>7332500</v>
      </c>
      <c r="F6" s="18"/>
      <c r="G6" s="18"/>
    </row>
    <row r="7" spans="1:5" s="2" customFormat="1" ht="18.75" customHeight="1">
      <c r="A7" s="7" t="s">
        <v>51</v>
      </c>
      <c r="B7" s="7" t="s">
        <v>52</v>
      </c>
      <c r="C7" s="22">
        <v>10037430</v>
      </c>
      <c r="D7" s="22">
        <v>7219130</v>
      </c>
      <c r="E7" s="21">
        <v>2818300</v>
      </c>
    </row>
    <row r="8" spans="1:5" s="2" customFormat="1" ht="18.75" customHeight="1">
      <c r="A8" s="7" t="s">
        <v>53</v>
      </c>
      <c r="B8" s="7" t="s">
        <v>54</v>
      </c>
      <c r="C8" s="22">
        <v>50200</v>
      </c>
      <c r="D8" s="22"/>
      <c r="E8" s="21">
        <v>50200</v>
      </c>
    </row>
    <row r="9" spans="1:5" s="2" customFormat="1" ht="18.75" customHeight="1">
      <c r="A9" s="7" t="s">
        <v>55</v>
      </c>
      <c r="B9" s="7" t="s">
        <v>56</v>
      </c>
      <c r="C9" s="22">
        <v>50200</v>
      </c>
      <c r="D9" s="22"/>
      <c r="E9" s="21">
        <v>50200</v>
      </c>
    </row>
    <row r="10" spans="1:5" s="2" customFormat="1" ht="18.75" customHeight="1">
      <c r="A10" s="7" t="s">
        <v>57</v>
      </c>
      <c r="B10" s="7" t="s">
        <v>58</v>
      </c>
      <c r="C10" s="22">
        <v>9922430</v>
      </c>
      <c r="D10" s="22">
        <v>7219130</v>
      </c>
      <c r="E10" s="21">
        <v>2703300</v>
      </c>
    </row>
    <row r="11" spans="1:5" s="2" customFormat="1" ht="18.75" customHeight="1">
      <c r="A11" s="7" t="s">
        <v>59</v>
      </c>
      <c r="B11" s="7" t="s">
        <v>60</v>
      </c>
      <c r="C11" s="22">
        <v>7219130</v>
      </c>
      <c r="D11" s="22">
        <v>7219130</v>
      </c>
      <c r="E11" s="21"/>
    </row>
    <row r="12" spans="1:5" s="2" customFormat="1" ht="37.5" customHeight="1">
      <c r="A12" s="7" t="s">
        <v>61</v>
      </c>
      <c r="B12" s="7" t="s">
        <v>62</v>
      </c>
      <c r="C12" s="22">
        <v>2703300</v>
      </c>
      <c r="D12" s="22"/>
      <c r="E12" s="21">
        <v>2703300</v>
      </c>
    </row>
    <row r="13" spans="1:5" s="2" customFormat="1" ht="18.75" customHeight="1">
      <c r="A13" s="7" t="s">
        <v>63</v>
      </c>
      <c r="B13" s="7" t="s">
        <v>64</v>
      </c>
      <c r="C13" s="22">
        <v>64800</v>
      </c>
      <c r="D13" s="22"/>
      <c r="E13" s="21">
        <v>64800</v>
      </c>
    </row>
    <row r="14" spans="1:5" s="2" customFormat="1" ht="18.75" customHeight="1">
      <c r="A14" s="7" t="s">
        <v>65</v>
      </c>
      <c r="B14" s="7" t="s">
        <v>66</v>
      </c>
      <c r="C14" s="22">
        <v>64800</v>
      </c>
      <c r="D14" s="22"/>
      <c r="E14" s="21">
        <v>64800</v>
      </c>
    </row>
    <row r="15" spans="1:5" s="2" customFormat="1" ht="18.75" customHeight="1">
      <c r="A15" s="7" t="s">
        <v>67</v>
      </c>
      <c r="B15" s="7" t="s">
        <v>68</v>
      </c>
      <c r="C15" s="22">
        <v>116884</v>
      </c>
      <c r="D15" s="22">
        <v>116884</v>
      </c>
      <c r="E15" s="21"/>
    </row>
    <row r="16" spans="1:5" s="2" customFormat="1" ht="18.75" customHeight="1">
      <c r="A16" s="7" t="s">
        <v>69</v>
      </c>
      <c r="B16" s="7" t="s">
        <v>70</v>
      </c>
      <c r="C16" s="22">
        <v>116884</v>
      </c>
      <c r="D16" s="22">
        <v>116884</v>
      </c>
      <c r="E16" s="21"/>
    </row>
    <row r="17" spans="1:5" s="2" customFormat="1" ht="18.75" customHeight="1">
      <c r="A17" s="7" t="s">
        <v>71</v>
      </c>
      <c r="B17" s="7" t="s">
        <v>72</v>
      </c>
      <c r="C17" s="22">
        <v>116884</v>
      </c>
      <c r="D17" s="22">
        <v>116884</v>
      </c>
      <c r="E17" s="21"/>
    </row>
    <row r="18" spans="1:5" s="2" customFormat="1" ht="18.75" customHeight="1">
      <c r="A18" s="7" t="s">
        <v>73</v>
      </c>
      <c r="B18" s="7" t="s">
        <v>74</v>
      </c>
      <c r="C18" s="22">
        <v>4514200</v>
      </c>
      <c r="D18" s="22"/>
      <c r="E18" s="21">
        <v>4514200</v>
      </c>
    </row>
    <row r="19" spans="1:5" s="2" customFormat="1" ht="18.75" customHeight="1">
      <c r="A19" s="7" t="s">
        <v>75</v>
      </c>
      <c r="B19" s="7" t="s">
        <v>76</v>
      </c>
      <c r="C19" s="22">
        <v>4514200</v>
      </c>
      <c r="D19" s="22"/>
      <c r="E19" s="21">
        <v>4514200</v>
      </c>
    </row>
    <row r="20" spans="1:5" s="2" customFormat="1" ht="18.75" customHeight="1">
      <c r="A20" s="7" t="s">
        <v>77</v>
      </c>
      <c r="B20" s="7" t="s">
        <v>78</v>
      </c>
      <c r="C20" s="22">
        <v>3621400</v>
      </c>
      <c r="D20" s="22"/>
      <c r="E20" s="21">
        <v>3621400</v>
      </c>
    </row>
    <row r="21" spans="1:5" s="2" customFormat="1" ht="18.75" customHeight="1">
      <c r="A21" s="7" t="s">
        <v>79</v>
      </c>
      <c r="B21" s="7" t="s">
        <v>80</v>
      </c>
      <c r="C21" s="22">
        <v>892800</v>
      </c>
      <c r="D21" s="22"/>
      <c r="E21" s="21">
        <v>892800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tabSelected="1" view="pageBreakPreview" zoomScale="60" workbookViewId="0" topLeftCell="A1">
      <selection activeCell="A1" sqref="A1:E1"/>
    </sheetView>
  </sheetViews>
  <sheetFormatPr defaultColWidth="9.140625" defaultRowHeight="12.75" customHeight="1"/>
  <cols>
    <col min="1" max="1" width="14.57421875" style="2" customWidth="1"/>
    <col min="2" max="2" width="38.00390625" style="2" customWidth="1"/>
    <col min="3" max="5" width="28.00390625" style="2" customWidth="1"/>
    <col min="6" max="6" width="9.140625" style="2" customWidth="1"/>
    <col min="7" max="7" width="13.57421875" style="2" customWidth="1"/>
    <col min="8" max="9" width="9.140625" style="2" customWidth="1"/>
  </cols>
  <sheetData>
    <row r="1" spans="1:7" s="1" customFormat="1" ht="29.25" customHeight="1">
      <c r="A1" s="3" t="s">
        <v>106</v>
      </c>
      <c r="B1" s="3"/>
      <c r="C1" s="3"/>
      <c r="D1" s="3"/>
      <c r="E1" s="3"/>
      <c r="F1" s="14"/>
      <c r="G1" s="14"/>
    </row>
    <row r="2" spans="1:7" s="30" customFormat="1" ht="12" customHeight="1">
      <c r="A2" s="31" t="s">
        <v>8</v>
      </c>
      <c r="B2" s="12"/>
      <c r="C2" s="12"/>
      <c r="D2" s="12"/>
      <c r="E2" s="32" t="s">
        <v>9</v>
      </c>
      <c r="F2" s="12"/>
      <c r="G2" s="12"/>
    </row>
    <row r="3" spans="1:7" s="30" customFormat="1" ht="12" customHeight="1">
      <c r="A3" s="33" t="s">
        <v>107</v>
      </c>
      <c r="B3" s="33"/>
      <c r="C3" s="33" t="s">
        <v>83</v>
      </c>
      <c r="D3" s="33"/>
      <c r="E3" s="33"/>
      <c r="F3" s="12"/>
      <c r="G3" s="12"/>
    </row>
    <row r="4" spans="1:7" s="30" customFormat="1" ht="12" customHeight="1">
      <c r="A4" s="33" t="s">
        <v>88</v>
      </c>
      <c r="B4" s="34" t="s">
        <v>89</v>
      </c>
      <c r="C4" s="35" t="s">
        <v>35</v>
      </c>
      <c r="D4" s="35" t="s">
        <v>108</v>
      </c>
      <c r="E4" s="35" t="s">
        <v>109</v>
      </c>
      <c r="F4" s="12"/>
      <c r="G4" s="12"/>
    </row>
    <row r="5" spans="1:7" s="30" customFormat="1" ht="12" customHeight="1">
      <c r="A5" s="36" t="s">
        <v>49</v>
      </c>
      <c r="B5" s="36" t="s">
        <v>49</v>
      </c>
      <c r="C5" s="37">
        <v>1</v>
      </c>
      <c r="D5" s="37">
        <f>C5+1</f>
        <v>2</v>
      </c>
      <c r="E5" s="37">
        <f>D5+1</f>
        <v>3</v>
      </c>
      <c r="F5" s="12"/>
      <c r="G5" s="12"/>
    </row>
    <row r="6" spans="1:8" s="30" customFormat="1" ht="12" customHeight="1">
      <c r="A6" s="38" t="s">
        <v>50</v>
      </c>
      <c r="B6" s="38" t="s">
        <v>50</v>
      </c>
      <c r="C6" s="39">
        <v>7336014</v>
      </c>
      <c r="D6" s="39">
        <v>5995014</v>
      </c>
      <c r="E6" s="40">
        <v>1341000</v>
      </c>
      <c r="F6" s="41"/>
      <c r="G6" s="41"/>
      <c r="H6" s="12"/>
    </row>
    <row r="7" spans="1:5" s="30" customFormat="1" ht="12" customHeight="1">
      <c r="A7" s="38" t="s">
        <v>110</v>
      </c>
      <c r="B7" s="38" t="s">
        <v>111</v>
      </c>
      <c r="C7" s="39">
        <v>5878130</v>
      </c>
      <c r="D7" s="39">
        <v>5878130</v>
      </c>
      <c r="E7" s="40"/>
    </row>
    <row r="8" spans="1:5" s="30" customFormat="1" ht="12" customHeight="1">
      <c r="A8" s="38" t="s">
        <v>112</v>
      </c>
      <c r="B8" s="38" t="s">
        <v>113</v>
      </c>
      <c r="C8" s="39">
        <v>2219640</v>
      </c>
      <c r="D8" s="39">
        <v>2219640</v>
      </c>
      <c r="E8" s="40"/>
    </row>
    <row r="9" spans="1:5" s="30" customFormat="1" ht="12" customHeight="1">
      <c r="A9" s="38" t="s">
        <v>114</v>
      </c>
      <c r="B9" s="38" t="s">
        <v>115</v>
      </c>
      <c r="C9" s="39">
        <v>1366200</v>
      </c>
      <c r="D9" s="39">
        <v>1366200</v>
      </c>
      <c r="E9" s="40"/>
    </row>
    <row r="10" spans="1:5" s="30" customFormat="1" ht="12" customHeight="1">
      <c r="A10" s="38" t="s">
        <v>116</v>
      </c>
      <c r="B10" s="38" t="s">
        <v>117</v>
      </c>
      <c r="C10" s="39">
        <v>184970</v>
      </c>
      <c r="D10" s="39">
        <v>184970</v>
      </c>
      <c r="E10" s="40"/>
    </row>
    <row r="11" spans="1:5" s="30" customFormat="1" ht="12" customHeight="1">
      <c r="A11" s="38" t="s">
        <v>118</v>
      </c>
      <c r="B11" s="38" t="s">
        <v>119</v>
      </c>
      <c r="C11" s="39">
        <v>603300</v>
      </c>
      <c r="D11" s="39">
        <v>603300</v>
      </c>
      <c r="E11" s="40"/>
    </row>
    <row r="12" spans="1:5" s="30" customFormat="1" ht="12" customHeight="1">
      <c r="A12" s="38" t="s">
        <v>120</v>
      </c>
      <c r="B12" s="38" t="s">
        <v>121</v>
      </c>
      <c r="C12" s="39">
        <v>223176</v>
      </c>
      <c r="D12" s="39">
        <v>223176</v>
      </c>
      <c r="E12" s="40"/>
    </row>
    <row r="13" spans="1:5" s="30" customFormat="1" ht="12" customHeight="1">
      <c r="A13" s="38" t="s">
        <v>122</v>
      </c>
      <c r="B13" s="38" t="s">
        <v>123</v>
      </c>
      <c r="C13" s="39">
        <v>43164</v>
      </c>
      <c r="D13" s="39">
        <v>43164</v>
      </c>
      <c r="E13" s="40"/>
    </row>
    <row r="14" spans="1:5" s="30" customFormat="1" ht="12" customHeight="1">
      <c r="A14" s="38" t="s">
        <v>124</v>
      </c>
      <c r="B14" s="38" t="s">
        <v>125</v>
      </c>
      <c r="C14" s="39">
        <v>430224</v>
      </c>
      <c r="D14" s="39">
        <v>430224</v>
      </c>
      <c r="E14" s="40"/>
    </row>
    <row r="15" spans="1:5" s="30" customFormat="1" ht="12" customHeight="1">
      <c r="A15" s="38" t="s">
        <v>126</v>
      </c>
      <c r="B15" s="38" t="s">
        <v>127</v>
      </c>
      <c r="C15" s="39">
        <v>807456</v>
      </c>
      <c r="D15" s="39">
        <v>807456</v>
      </c>
      <c r="E15" s="40"/>
    </row>
    <row r="16" spans="1:5" s="30" customFormat="1" ht="12" customHeight="1">
      <c r="A16" s="38" t="s">
        <v>128</v>
      </c>
      <c r="B16" s="38" t="s">
        <v>129</v>
      </c>
      <c r="C16" s="39">
        <v>641000</v>
      </c>
      <c r="D16" s="39"/>
      <c r="E16" s="40">
        <v>641000</v>
      </c>
    </row>
    <row r="17" spans="1:5" s="30" customFormat="1" ht="12" customHeight="1">
      <c r="A17" s="38" t="s">
        <v>130</v>
      </c>
      <c r="B17" s="38" t="s">
        <v>131</v>
      </c>
      <c r="C17" s="39">
        <v>32400</v>
      </c>
      <c r="D17" s="39"/>
      <c r="E17" s="40">
        <v>32400</v>
      </c>
    </row>
    <row r="18" spans="1:5" s="30" customFormat="1" ht="12" customHeight="1">
      <c r="A18" s="38" t="s">
        <v>132</v>
      </c>
      <c r="B18" s="38" t="s">
        <v>133</v>
      </c>
      <c r="C18" s="39">
        <v>10000</v>
      </c>
      <c r="D18" s="39"/>
      <c r="E18" s="40">
        <v>10000</v>
      </c>
    </row>
    <row r="19" spans="1:5" s="30" customFormat="1" ht="12" customHeight="1">
      <c r="A19" s="38" t="s">
        <v>134</v>
      </c>
      <c r="B19" s="38" t="s">
        <v>135</v>
      </c>
      <c r="C19" s="39">
        <v>5000</v>
      </c>
      <c r="D19" s="39"/>
      <c r="E19" s="40">
        <v>5000</v>
      </c>
    </row>
    <row r="20" spans="1:5" s="30" customFormat="1" ht="12" customHeight="1">
      <c r="A20" s="38" t="s">
        <v>136</v>
      </c>
      <c r="B20" s="38" t="s">
        <v>137</v>
      </c>
      <c r="C20" s="39">
        <v>11000</v>
      </c>
      <c r="D20" s="39"/>
      <c r="E20" s="40">
        <v>11000</v>
      </c>
    </row>
    <row r="21" spans="1:5" s="30" customFormat="1" ht="12" customHeight="1">
      <c r="A21" s="38" t="s">
        <v>138</v>
      </c>
      <c r="B21" s="38" t="s">
        <v>139</v>
      </c>
      <c r="C21" s="39">
        <v>1200</v>
      </c>
      <c r="D21" s="39"/>
      <c r="E21" s="40">
        <v>1200</v>
      </c>
    </row>
    <row r="22" spans="1:5" s="30" customFormat="1" ht="12" customHeight="1">
      <c r="A22" s="38" t="s">
        <v>140</v>
      </c>
      <c r="B22" s="38" t="s">
        <v>141</v>
      </c>
      <c r="C22" s="39">
        <v>54000</v>
      </c>
      <c r="D22" s="39"/>
      <c r="E22" s="40">
        <v>54000</v>
      </c>
    </row>
    <row r="23" spans="1:5" s="30" customFormat="1" ht="12" customHeight="1">
      <c r="A23" s="38" t="s">
        <v>142</v>
      </c>
      <c r="B23" s="38" t="s">
        <v>143</v>
      </c>
      <c r="C23" s="39">
        <v>12000</v>
      </c>
      <c r="D23" s="39"/>
      <c r="E23" s="40">
        <v>12000</v>
      </c>
    </row>
    <row r="24" spans="1:5" s="30" customFormat="1" ht="12" customHeight="1">
      <c r="A24" s="38" t="s">
        <v>144</v>
      </c>
      <c r="B24" s="38" t="s">
        <v>145</v>
      </c>
      <c r="C24" s="39">
        <v>5000</v>
      </c>
      <c r="D24" s="39"/>
      <c r="E24" s="40">
        <v>5000</v>
      </c>
    </row>
    <row r="25" spans="1:5" s="30" customFormat="1" ht="12" customHeight="1">
      <c r="A25" s="38" t="s">
        <v>146</v>
      </c>
      <c r="B25" s="38" t="s">
        <v>147</v>
      </c>
      <c r="C25" s="39">
        <v>228575</v>
      </c>
      <c r="D25" s="39"/>
      <c r="E25" s="40">
        <v>228575</v>
      </c>
    </row>
    <row r="26" spans="1:5" s="30" customFormat="1" ht="12" customHeight="1">
      <c r="A26" s="38" t="s">
        <v>148</v>
      </c>
      <c r="B26" s="38" t="s">
        <v>149</v>
      </c>
      <c r="C26" s="39">
        <v>2000</v>
      </c>
      <c r="D26" s="39"/>
      <c r="E26" s="40">
        <v>2000</v>
      </c>
    </row>
    <row r="27" spans="1:5" s="30" customFormat="1" ht="12" customHeight="1">
      <c r="A27" s="38" t="s">
        <v>150</v>
      </c>
      <c r="B27" s="38" t="s">
        <v>151</v>
      </c>
      <c r="C27" s="39">
        <v>77685</v>
      </c>
      <c r="D27" s="39"/>
      <c r="E27" s="40">
        <v>77685</v>
      </c>
    </row>
    <row r="28" spans="1:5" s="30" customFormat="1" ht="12" customHeight="1">
      <c r="A28" s="38" t="s">
        <v>152</v>
      </c>
      <c r="B28" s="38" t="s">
        <v>153</v>
      </c>
      <c r="C28" s="39">
        <v>180000</v>
      </c>
      <c r="D28" s="39"/>
      <c r="E28" s="40">
        <v>180000</v>
      </c>
    </row>
    <row r="29" spans="1:5" s="30" customFormat="1" ht="12" customHeight="1">
      <c r="A29" s="38" t="s">
        <v>154</v>
      </c>
      <c r="B29" s="38" t="s">
        <v>155</v>
      </c>
      <c r="C29" s="39">
        <v>15140</v>
      </c>
      <c r="D29" s="39"/>
      <c r="E29" s="40">
        <v>15140</v>
      </c>
    </row>
    <row r="30" spans="1:5" s="30" customFormat="1" ht="12" customHeight="1">
      <c r="A30" s="38" t="s">
        <v>156</v>
      </c>
      <c r="B30" s="38" t="s">
        <v>157</v>
      </c>
      <c r="C30" s="39">
        <v>7000</v>
      </c>
      <c r="D30" s="39"/>
      <c r="E30" s="40">
        <v>7000</v>
      </c>
    </row>
    <row r="31" spans="1:5" s="30" customFormat="1" ht="12" customHeight="1">
      <c r="A31" s="38" t="s">
        <v>158</v>
      </c>
      <c r="B31" s="38" t="s">
        <v>159</v>
      </c>
      <c r="C31" s="39">
        <v>116884</v>
      </c>
      <c r="D31" s="39">
        <v>116884</v>
      </c>
      <c r="E31" s="40"/>
    </row>
    <row r="32" spans="1:5" s="30" customFormat="1" ht="12" customHeight="1">
      <c r="A32" s="38" t="s">
        <v>160</v>
      </c>
      <c r="B32" s="38" t="s">
        <v>161</v>
      </c>
      <c r="C32" s="39">
        <v>51700</v>
      </c>
      <c r="D32" s="39">
        <v>51700</v>
      </c>
      <c r="E32" s="40"/>
    </row>
    <row r="33" spans="1:5" s="30" customFormat="1" ht="12" customHeight="1">
      <c r="A33" s="38" t="s">
        <v>162</v>
      </c>
      <c r="B33" s="38" t="s">
        <v>163</v>
      </c>
      <c r="C33" s="39">
        <v>63984</v>
      </c>
      <c r="D33" s="39">
        <v>63984</v>
      </c>
      <c r="E33" s="40"/>
    </row>
    <row r="34" spans="1:5" s="30" customFormat="1" ht="12" customHeight="1">
      <c r="A34" s="38" t="s">
        <v>164</v>
      </c>
      <c r="B34" s="38" t="s">
        <v>165</v>
      </c>
      <c r="C34" s="39">
        <v>1200</v>
      </c>
      <c r="D34" s="39">
        <v>1200</v>
      </c>
      <c r="E34" s="40"/>
    </row>
    <row r="35" spans="1:5" s="30" customFormat="1" ht="12" customHeight="1">
      <c r="A35" s="38" t="s">
        <v>166</v>
      </c>
      <c r="B35" s="38" t="s">
        <v>167</v>
      </c>
      <c r="C35" s="39">
        <v>700000</v>
      </c>
      <c r="D35" s="39"/>
      <c r="E35" s="40">
        <v>700000</v>
      </c>
    </row>
    <row r="36" spans="1:5" s="30" customFormat="1" ht="12" customHeight="1">
      <c r="A36" s="38" t="s">
        <v>168</v>
      </c>
      <c r="B36" s="38" t="s">
        <v>169</v>
      </c>
      <c r="C36" s="39">
        <v>300000</v>
      </c>
      <c r="D36" s="39"/>
      <c r="E36" s="40">
        <v>300000</v>
      </c>
    </row>
    <row r="37" spans="1:5" s="30" customFormat="1" ht="12" customHeight="1">
      <c r="A37" s="38" t="s">
        <v>170</v>
      </c>
      <c r="B37" s="38" t="s">
        <v>171</v>
      </c>
      <c r="C37" s="39">
        <v>150000</v>
      </c>
      <c r="D37" s="39"/>
      <c r="E37" s="40">
        <v>150000</v>
      </c>
    </row>
    <row r="38" spans="1:5" s="30" customFormat="1" ht="12" customHeight="1">
      <c r="A38" s="38" t="s">
        <v>172</v>
      </c>
      <c r="B38" s="38" t="s">
        <v>173</v>
      </c>
      <c r="C38" s="39">
        <v>250000</v>
      </c>
      <c r="D38" s="39"/>
      <c r="E38" s="40">
        <v>250000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tabSelected="1" workbookViewId="0" topLeftCell="A1">
      <selection activeCell="A1" sqref="A1:G1"/>
    </sheetView>
  </sheetViews>
  <sheetFormatPr defaultColWidth="9.140625" defaultRowHeight="12.75" customHeight="1"/>
  <cols>
    <col min="1" max="1" width="22.140625" style="2" customWidth="1"/>
    <col min="2" max="2" width="23.7109375" style="2" customWidth="1"/>
    <col min="3" max="3" width="19.7109375" style="2" customWidth="1"/>
    <col min="4" max="4" width="17.7109375" style="2" customWidth="1"/>
    <col min="5" max="5" width="15.00390625" style="2" customWidth="1"/>
    <col min="6" max="6" width="17.57421875" style="2" customWidth="1"/>
    <col min="7" max="7" width="18.57421875" style="2" customWidth="1"/>
    <col min="8" max="9" width="9.140625" style="2" customWidth="1"/>
  </cols>
  <sheetData>
    <row r="1" spans="1:7" s="1" customFormat="1" ht="30" customHeight="1">
      <c r="A1" s="3" t="s">
        <v>174</v>
      </c>
      <c r="B1" s="3"/>
      <c r="C1" s="3"/>
      <c r="D1" s="3"/>
      <c r="E1" s="3"/>
      <c r="F1" s="3"/>
      <c r="G1" s="3"/>
    </row>
    <row r="2" spans="1:7" s="2" customFormat="1" ht="18" customHeight="1">
      <c r="A2" s="23" t="s">
        <v>8</v>
      </c>
      <c r="B2" s="23"/>
      <c r="C2" s="23"/>
      <c r="D2" s="24"/>
      <c r="E2" s="24"/>
      <c r="F2" s="24"/>
      <c r="G2" s="17" t="s">
        <v>9</v>
      </c>
    </row>
    <row r="3" spans="1:7" s="2" customFormat="1" ht="31.5" customHeight="1">
      <c r="A3" s="6" t="s">
        <v>175</v>
      </c>
      <c r="B3" s="6" t="s">
        <v>176</v>
      </c>
      <c r="C3" s="6" t="s">
        <v>35</v>
      </c>
      <c r="D3" s="25" t="s">
        <v>177</v>
      </c>
      <c r="E3" s="6" t="s">
        <v>178</v>
      </c>
      <c r="F3" s="26" t="s">
        <v>179</v>
      </c>
      <c r="G3" s="6" t="s">
        <v>180</v>
      </c>
    </row>
    <row r="4" spans="1:7" s="2" customFormat="1" ht="21.75" customHeight="1">
      <c r="A4" s="27" t="s">
        <v>49</v>
      </c>
      <c r="B4" s="27" t="s">
        <v>49</v>
      </c>
      <c r="C4" s="28">
        <v>1</v>
      </c>
      <c r="D4" s="29">
        <f>C4+1</f>
        <v>2</v>
      </c>
      <c r="E4" s="29">
        <f>D4+1</f>
        <v>3</v>
      </c>
      <c r="F4" s="29">
        <f>E4+1</f>
        <v>4</v>
      </c>
      <c r="G4" s="29">
        <f>F4+1</f>
        <v>5</v>
      </c>
    </row>
    <row r="5" spans="1:7" s="2" customFormat="1" ht="22.5" customHeight="1">
      <c r="A5" s="7" t="s">
        <v>50</v>
      </c>
      <c r="B5" s="7" t="s">
        <v>50</v>
      </c>
      <c r="C5" s="22">
        <v>408575</v>
      </c>
      <c r="D5" s="22"/>
      <c r="E5" s="22">
        <v>228575</v>
      </c>
      <c r="F5" s="21">
        <v>180000</v>
      </c>
      <c r="G5" s="21"/>
    </row>
    <row r="6" spans="1:7" s="2" customFormat="1" ht="22.5" customHeight="1">
      <c r="A6" s="7" t="s">
        <v>181</v>
      </c>
      <c r="B6" s="7" t="s">
        <v>182</v>
      </c>
      <c r="C6" s="22">
        <v>408575</v>
      </c>
      <c r="D6" s="22"/>
      <c r="E6" s="22">
        <v>228575</v>
      </c>
      <c r="F6" s="21">
        <v>180000</v>
      </c>
      <c r="G6" s="21"/>
    </row>
    <row r="7" spans="1:7" s="2" customFormat="1" ht="14.25">
      <c r="A7" s="12"/>
      <c r="B7" s="12"/>
      <c r="C7" s="12"/>
      <c r="D7" s="12"/>
      <c r="E7" s="12"/>
      <c r="F7" s="12"/>
      <c r="G7" s="12"/>
    </row>
    <row r="8" spans="1:8" s="2" customFormat="1" ht="14.25">
      <c r="A8" s="12"/>
      <c r="B8" s="12"/>
      <c r="C8" s="12"/>
      <c r="D8" s="12"/>
      <c r="E8" s="12"/>
      <c r="F8" s="12"/>
      <c r="G8" s="12"/>
      <c r="H8" s="12"/>
    </row>
    <row r="9" spans="1:7" s="2" customFormat="1" ht="14.25">
      <c r="A9" s="12"/>
      <c r="B9" s="12"/>
      <c r="C9" s="12"/>
      <c r="D9" s="12"/>
      <c r="E9" s="12"/>
      <c r="F9" s="12"/>
      <c r="G9" s="12"/>
    </row>
    <row r="10" spans="1:7" s="2" customFormat="1" ht="14.25">
      <c r="A10" s="12"/>
      <c r="B10" s="12"/>
      <c r="C10" s="12"/>
      <c r="D10" s="12"/>
      <c r="E10" s="12"/>
      <c r="F10" s="12"/>
      <c r="G10" s="12"/>
    </row>
    <row r="11" spans="1:7" s="2" customFormat="1" ht="14.25">
      <c r="A11" s="12"/>
      <c r="B11" s="12"/>
      <c r="C11" s="12"/>
      <c r="D11" s="12"/>
      <c r="E11" s="12"/>
      <c r="F11" s="12"/>
      <c r="G11" s="12"/>
    </row>
    <row r="12" spans="1:7" s="2" customFormat="1" ht="14.25">
      <c r="A12" s="12"/>
      <c r="B12" s="12"/>
      <c r="C12" s="12"/>
      <c r="D12" s="12"/>
      <c r="E12" s="12"/>
      <c r="F12" s="12"/>
      <c r="G12" s="12"/>
    </row>
    <row r="13" spans="1:7" s="2" customFormat="1" ht="14.25">
      <c r="A13" s="12"/>
      <c r="B13" s="12"/>
      <c r="D13" s="12"/>
      <c r="E13" s="12"/>
      <c r="F13" s="12"/>
      <c r="G13" s="12"/>
    </row>
    <row r="14" spans="1:7" s="2" customFormat="1" ht="14.25">
      <c r="A14" s="12"/>
      <c r="B14" s="12"/>
      <c r="C14" s="12"/>
      <c r="D14" s="12"/>
      <c r="E14" s="12"/>
      <c r="F14" s="12"/>
      <c r="G14" s="12"/>
    </row>
    <row r="15" spans="5:7" s="2" customFormat="1" ht="14.25">
      <c r="E15" s="12"/>
      <c r="F15" s="12"/>
      <c r="G15" s="12"/>
    </row>
    <row r="16" spans="4:6" s="2" customFormat="1" ht="14.25">
      <c r="D16" s="12"/>
      <c r="E16" s="12"/>
      <c r="F16" s="12"/>
    </row>
    <row r="17" spans="2:6" s="2" customFormat="1" ht="14.25">
      <c r="B17" s="12"/>
      <c r="C17" s="12"/>
      <c r="D17" s="12"/>
      <c r="F17" s="12"/>
    </row>
    <row r="18" spans="3:7" s="2" customFormat="1" ht="14.25">
      <c r="C18" s="12"/>
      <c r="E18" s="12"/>
      <c r="G18" s="12"/>
    </row>
    <row r="19" spans="3:7" s="2" customFormat="1" ht="14.25">
      <c r="C19" s="12"/>
      <c r="G19" s="12"/>
    </row>
    <row r="20" spans="5:7" s="2" customFormat="1" ht="14.25">
      <c r="E20" s="12"/>
      <c r="G20" s="12"/>
    </row>
    <row r="21" s="2" customFormat="1" ht="14.25"/>
    <row r="22" s="2" customFormat="1" ht="14.25"/>
    <row r="23" s="2" customFormat="1" ht="14.25"/>
    <row r="24" s="2" customFormat="1" ht="14.25">
      <c r="D24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showGridLines="0" showZeros="0" tabSelected="1" workbookViewId="0" topLeftCell="A1">
      <selection activeCell="A1" sqref="A1:E1"/>
    </sheetView>
  </sheetViews>
  <sheetFormatPr defaultColWidth="9.140625" defaultRowHeight="12.75" customHeight="1"/>
  <cols>
    <col min="1" max="1" width="28.28125" style="2" customWidth="1"/>
    <col min="2" max="2" width="22.140625" style="2" customWidth="1"/>
    <col min="3" max="5" width="28.00390625" style="2" customWidth="1"/>
    <col min="6" max="6" width="9.140625" style="2" customWidth="1"/>
    <col min="7" max="7" width="13.57421875" style="2" customWidth="1"/>
    <col min="8" max="9" width="9.140625" style="2" customWidth="1"/>
  </cols>
  <sheetData>
    <row r="1" spans="1:7" s="1" customFormat="1" ht="29.25" customHeight="1">
      <c r="A1" s="3" t="s">
        <v>183</v>
      </c>
      <c r="B1" s="3"/>
      <c r="C1" s="3"/>
      <c r="D1" s="3"/>
      <c r="E1" s="3"/>
      <c r="F1" s="14"/>
      <c r="G1" s="14"/>
    </row>
    <row r="2" spans="1:7" s="2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7.25" customHeight="1">
      <c r="A3" s="5" t="s">
        <v>82</v>
      </c>
      <c r="B3" s="5"/>
      <c r="C3" s="5" t="s">
        <v>13</v>
      </c>
      <c r="D3" s="5"/>
      <c r="E3" s="5"/>
      <c r="F3" s="18"/>
      <c r="G3" s="18"/>
    </row>
    <row r="4" spans="1:7" s="2" customFormat="1" ht="21" customHeight="1">
      <c r="A4" s="5" t="s">
        <v>88</v>
      </c>
      <c r="B4" s="4" t="s">
        <v>89</v>
      </c>
      <c r="C4" s="19" t="s">
        <v>35</v>
      </c>
      <c r="D4" s="19" t="s">
        <v>83</v>
      </c>
      <c r="E4" s="19" t="s">
        <v>84</v>
      </c>
      <c r="F4" s="18"/>
      <c r="G4" s="18"/>
    </row>
    <row r="5" spans="1:8" s="2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  <c r="H5" s="12"/>
    </row>
    <row r="6" spans="1:7" s="2" customFormat="1" ht="18.75" customHeight="1">
      <c r="A6" s="7"/>
      <c r="B6" s="7"/>
      <c r="C6" s="21"/>
      <c r="D6" s="22"/>
      <c r="E6" s="21"/>
      <c r="F6" s="18"/>
      <c r="G6" s="18"/>
    </row>
    <row r="7" s="2" customFormat="1" ht="21" customHeight="1"/>
    <row r="8" s="2" customFormat="1" ht="21" customHeight="1"/>
    <row r="9" s="2" customFormat="1" ht="21" customHeight="1"/>
    <row r="10" s="2" customFormat="1" ht="21" customHeight="1"/>
    <row r="11" s="2" customFormat="1" ht="21" customHeight="1"/>
    <row r="12" s="2" customFormat="1" ht="21" customHeight="1"/>
    <row r="13" s="2" customFormat="1" ht="21" customHeight="1"/>
    <row r="14" s="2" customFormat="1" ht="21" customHeight="1"/>
    <row r="15" s="2" customFormat="1" ht="21" customHeight="1"/>
    <row r="16" s="2" customFormat="1" ht="21" customHeight="1"/>
    <row r="17" s="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全南印刷厂</cp:lastModifiedBy>
  <dcterms:created xsi:type="dcterms:W3CDTF">2021-04-01T02:11:59Z</dcterms:created>
  <dcterms:modified xsi:type="dcterms:W3CDTF">2021-04-10T11:54:02Z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C43C32DEE850489EAF80C2B60DD2680C</vt:lpwstr>
  </property>
</Properties>
</file>