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986" activeTab="1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部门整体支出绩效目标表" sheetId="10" r:id="rId10"/>
    <sheet name="国有资本经营预算支出表" sheetId="11" r:id="rId11"/>
    <sheet name="重点项目绩效目标表" sheetId="12" r:id="rId12"/>
    <sheet name="支出总表（引用）" sheetId="13" r:id="rId13"/>
    <sheet name="财拨总表（引用）" sheetId="14" r:id="rId14"/>
  </sheets>
  <definedNames>
    <definedName name="_xlnm.Print_Area" localSheetId="2">'部门收入总表'!$A$1:$O$26</definedName>
    <definedName name="_xlnm.Print_Area" localSheetId="3">'部门支出总表'!$A$1:$H$25</definedName>
    <definedName name="_xlnm.Print_Area" localSheetId="4">'财拨收支总表'!$A$1:$F$54</definedName>
    <definedName name="_xlnm.Print_Area" localSheetId="13">'财拨总表（引用）'!$A$1:$D$23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'一般公共预算基本支出表'!$A$1:$E$50</definedName>
    <definedName name="_xlnm.Print_Area" localSheetId="5">'一般公共预算支出表'!$A$1:$E$31</definedName>
    <definedName name="_xlnm.Print_Area" localSheetId="8">'政府性基金'!$A$1:$E$18</definedName>
    <definedName name="_xlnm.Print_Area" localSheetId="12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3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12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<sst xmlns="http://schemas.openxmlformats.org/spreadsheetml/2006/main" count="406" uniqueCount="276">
  <si>
    <t>总计</t>
  </si>
  <si>
    <t>2021年部门预算表</t>
  </si>
  <si>
    <t>部门名称：</t>
  </si>
  <si>
    <t>全南县龙源坝中心小学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</si>
  <si>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</si>
  <si>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</si>
  <si>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</si>
  <si>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</si>
  <si>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</si>
  <si>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</si>
  <si>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填报单位:301026全南县龙源坝小学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</si>
  <si>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</si>
  <si>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</si>
  <si>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</si>
  <si>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</si>
  <si>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</si>
  <si>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</si>
  <si>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</si>
  <si>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</si>
  <si>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</si>
  <si>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</si>
  <si>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</si>
  <si>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</si>
  <si>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</si>
  <si>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</si>
  <si>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</si>
  <si>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</si>
  <si>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</si>
  <si>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</si>
  <si>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</si>
  <si>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</si>
  <si>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</si>
  <si>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</si>
  <si>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</si>
  <si>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</si>
  <si>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</si>
  <si>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</si>
  <si>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</si>
  <si>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</si>
  <si>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</si>
  <si>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</si>
  <si>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</si>
  <si>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</si>
  <si>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</si>
  <si>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</si>
  <si>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</si>
  <si>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</si>
  <si>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</si>
  <si>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</si>
  <si>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</si>
  <si>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</si>
  <si>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</si>
  <si>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</si>
  <si>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205</t>
  </si>
  <si>
    <t>教育支出</t>
  </si>
  <si>
    <t>　02</t>
  </si>
  <si>
    <t>　普通教育</t>
  </si>
  <si>
    <t>　　2050201</t>
  </si>
  <si>
    <t>　　学前教育</t>
  </si>
  <si>
    <t>　　2050202</t>
  </si>
  <si>
    <t>　　小学教育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</si>
  <si>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</si>
  <si>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</si>
  <si>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</si>
  <si>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</si>
  <si>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</si>
  <si>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</si>
  <si>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</si>
  <si>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</si>
  <si>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</si>
  <si>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</si>
  <si>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</si>
  <si>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</si>
  <si>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</si>
  <si>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</si>
  <si>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</si>
  <si>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</si>
  <si>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</si>
  <si>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</si>
  <si>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</si>
  <si>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</si>
  <si>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</si>
  <si>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</si>
  <si>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</si>
  <si>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</si>
  <si>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</si>
  <si>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</si>
  <si>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</si>
  <si>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</si>
  <si>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</si>
  <si>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</si>
  <si>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</si>
  <si>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</si>
  <si>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</si>
  <si>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</si>
  <si>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</si>
  <si>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</si>
  <si>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</si>
  <si>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</si>
  <si>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</si>
  <si>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</si>
  <si>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</si>
  <si>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</si>
  <si>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</si>
  <si>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</si>
  <si>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</si>
  <si>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</si>
  <si>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</si>
  <si>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</si>
  <si>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</si>
  <si>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</si>
  <si>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</si>
  <si>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</si>
  <si>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</si>
  <si>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</si>
  <si>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</si>
  <si>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</si>
  <si>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</si>
  <si>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</si>
  <si>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</si>
  <si>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</si>
  <si>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</si>
  <si>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</si>
  <si>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</si>
  <si>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</si>
  <si>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</si>
  <si>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</si>
  <si>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</si>
  <si>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</si>
  <si>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</si>
  <si>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</si>
  <si>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</si>
  <si>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</si>
  <si>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</si>
  <si>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</si>
  <si>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</si>
  <si>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</si>
  <si>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</si>
  <si>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</si>
  <si>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</si>
  <si>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</si>
  <si>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</si>
  <si>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</si>
  <si>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</si>
  <si>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30228</t>
  </si>
  <si>
    <t>　工会经费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</si>
  <si>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</si>
  <si>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</si>
  <si>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</si>
  <si>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</si>
  <si>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</si>
  <si>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</si>
  <si>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</si>
  <si>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</si>
  <si>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</si>
  <si>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</si>
  <si>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310</t>
  </si>
  <si>
    <t>资本性支出</t>
  </si>
  <si>
    <t>　31099</t>
  </si>
  <si>
    <t>　其他资本性支出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</si>
  <si>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</si>
  <si>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</si>
  <si>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</si>
  <si>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</si>
  <si>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</si>
  <si>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</si>
  <si>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</si>
  <si>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教科体局</t>
  </si>
  <si>
    <t>政府性基金预算支出表</t>
  </si>
  <si>
    <t>2021年部门整体支出绩效目标表</t>
  </si>
  <si>
    <t>部门名称</t>
  </si>
  <si>
    <t>龙源坝中心小学</t>
  </si>
  <si>
    <t>部门基本信息</t>
  </si>
  <si>
    <t>部门所属领域</t>
  </si>
  <si>
    <t>教育</t>
  </si>
  <si>
    <t>直属单位包括</t>
  </si>
  <si>
    <t>内设职能部门</t>
  </si>
  <si>
    <t>总务处、电教处、少先队大队、德育处、教导处、办公室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</si>
  <si>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</si>
  <si>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</si>
  <si>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</si>
  <si>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</si>
  <si>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</si>
  <si>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</si>
  <si>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</si>
  <si>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</si>
  <si>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</si>
  <si>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</si>
  <si>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</si>
  <si>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</si>
  <si>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</si>
  <si>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</si>
  <si>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</si>
  <si>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</si>
  <si>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</si>
  <si>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</si>
  <si>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</si>
  <si>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</si>
  <si>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按时发放在职工资人数</t>
  </si>
  <si>
    <t>按时缴交退休人员医保人数</t>
  </si>
  <si>
    <t>开展业务培训次数（期数）</t>
  </si>
  <si>
    <t>次/期</t>
  </si>
  <si>
    <t>督促落实全年培训人次</t>
  </si>
  <si>
    <t>人次</t>
  </si>
  <si>
    <t>督促落实资助补助人数</t>
  </si>
  <si>
    <t>人数</t>
  </si>
  <si>
    <t>质量指标</t>
  </si>
  <si>
    <t>预算完成率</t>
  </si>
  <si>
    <t>结转结余率</t>
  </si>
  <si>
    <t>≤5%</t>
  </si>
  <si>
    <t>公用经费预决算差异率</t>
  </si>
  <si>
    <t>≤100%</t>
  </si>
  <si>
    <t>“三公经费”控制率</t>
  </si>
  <si>
    <t>在职人数控制率</t>
  </si>
  <si>
    <t>项目支出绩效自评率</t>
  </si>
  <si>
    <t>≥60%</t>
  </si>
  <si>
    <t>固定资产利用率</t>
  </si>
  <si>
    <t>≥95%</t>
  </si>
  <si>
    <t>重点工作办结率</t>
  </si>
  <si>
    <t>保证专项资金使用规范，提高使用效率</t>
  </si>
  <si>
    <t>规范使用资金</t>
  </si>
  <si>
    <t>时效指标</t>
  </si>
  <si>
    <t>职工工资发放及时率</t>
  </si>
  <si>
    <t>为民办事及时率</t>
  </si>
  <si>
    <t>项目完成及时率</t>
  </si>
  <si>
    <t>成本指标</t>
  </si>
  <si>
    <t>“三公经费”支出</t>
  </si>
  <si>
    <t>效益指标</t>
  </si>
  <si>
    <t>经济效益指标</t>
  </si>
  <si>
    <t>“三公经费”节约率</t>
  </si>
  <si>
    <t>比上年下降</t>
  </si>
  <si>
    <t>职工收入水平平均增幅</t>
  </si>
  <si>
    <t>≥5%</t>
  </si>
  <si>
    <t>社会效益指标</t>
  </si>
  <si>
    <t>保障各项工作有序开展，年终考核合格以上</t>
  </si>
  <si>
    <t>优秀或合格</t>
  </si>
  <si>
    <t>部门预决算信息公开</t>
  </si>
  <si>
    <t>按财政要求公开</t>
  </si>
  <si>
    <t>资助（补助）类项目资金覆盖率</t>
  </si>
  <si>
    <t>全覆盖或百分之几</t>
  </si>
  <si>
    <t>提高对办事群众的态度</t>
  </si>
  <si>
    <t>做到马上就办，办就办好</t>
  </si>
  <si>
    <t>可持续影响指标</t>
  </si>
  <si>
    <t>长期保障工作平稳进行</t>
  </si>
  <si>
    <t>长期</t>
  </si>
  <si>
    <t>满意度指标</t>
  </si>
  <si>
    <t xml:space="preserve">满意度指标 </t>
  </si>
  <si>
    <t>在职职工满意度</t>
  </si>
  <si>
    <t>≥90%</t>
  </si>
  <si>
    <t>离退休职工满意度</t>
  </si>
  <si>
    <t>服务对象或受益群众满意度</t>
  </si>
  <si>
    <t>注：若为空表，则为该部门（单位）无国有资本经营预算支出</t>
  </si>
  <si>
    <t>国有资本经营预算支出表</t>
  </si>
  <si>
    <t>单位：万元</t>
  </si>
  <si>
    <t>2022年预算数</t>
  </si>
  <si>
    <t>重点项目绩效目标表</t>
  </si>
  <si>
    <t>(2021年度)</t>
  </si>
  <si>
    <t>项目名称</t>
  </si>
  <si>
    <t>主管部门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</si>
  <si>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</si>
  <si>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</si>
  <si>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</si>
  <si>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</si>
  <si>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</si>
  <si>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</si>
  <si>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</si>
  <si>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开展非公企业维权服务工作宣传、调研及案例编写；开展法治宣传教育、推动法治民企建设；开展全省民营企业喜迎党的二十大系列宣传活动；非公发展数据统计、收集、印刷。</t>
  </si>
  <si>
    <t>指标值</t>
  </si>
  <si>
    <t>数量</t>
  </si>
  <si>
    <t>时效</t>
  </si>
  <si>
    <t>社会效益</t>
  </si>
  <si>
    <t>可持续影响</t>
  </si>
  <si>
    <t>满意度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</si>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</sst>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00"/>
  </numFmts>
  <fonts count="6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3" borderId="4" applyNumberFormat="0" applyAlignment="0" applyProtection="0"/>
    <xf numFmtId="0" fontId="52" fillId="4" borderId="5" applyNumberFormat="0" applyAlignment="0" applyProtection="0"/>
    <xf numFmtId="0" fontId="53" fillId="4" borderId="4" applyNumberFormat="0" applyAlignment="0" applyProtection="0"/>
    <xf numFmtId="0" fontId="54" fillId="5" borderId="6" applyNumberForma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0" fillId="32" borderId="0" applyNumberFormat="0" applyBorder="0" applyAlignment="0" applyProtection="0"/>
    <xf numFmtId="0" fontId="7" fillId="0" borderId="0">
      <alignment/>
      <protection/>
    </xf>
  </cellStyleXfs>
  <cellXfs count="12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14" xfId="63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center" vertical="center" wrapText="1"/>
      <protection/>
    </xf>
    <xf numFmtId="0" fontId="7" fillId="0" borderId="15" xfId="63" applyFont="1" applyFill="1" applyBorder="1" applyAlignment="1">
      <alignment horizontal="center" vertical="center" wrapText="1"/>
      <protection/>
    </xf>
    <xf numFmtId="0" fontId="62" fillId="0" borderId="14" xfId="0" applyFont="1" applyFill="1" applyBorder="1" applyAlignment="1">
      <alignment vertical="center" wrapText="1"/>
    </xf>
    <xf numFmtId="0" fontId="7" fillId="0" borderId="16" xfId="63" applyFont="1" applyFill="1" applyBorder="1" applyAlignment="1">
      <alignment horizontal="center" vertical="center" wrapText="1"/>
      <protection/>
    </xf>
    <xf numFmtId="0" fontId="7" fillId="0" borderId="17" xfId="63" applyFont="1" applyFill="1" applyBorder="1" applyAlignment="1">
      <alignment horizontal="center" vertical="center" wrapText="1"/>
      <protection/>
    </xf>
    <xf numFmtId="0" fontId="7" fillId="0" borderId="18" xfId="63" applyFont="1" applyFill="1" applyBorder="1" applyAlignment="1">
      <alignment horizontal="center" vertical="center" wrapText="1"/>
      <protection/>
    </xf>
    <xf numFmtId="0" fontId="62" fillId="0" borderId="16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vertical="center"/>
      <protection/>
    </xf>
    <xf numFmtId="0" fontId="63" fillId="0" borderId="19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67" fillId="0" borderId="24" xfId="0" applyFont="1" applyFill="1" applyBorder="1" applyAlignment="1">
      <alignment horizontal="center" vertical="center" wrapText="1"/>
    </xf>
    <xf numFmtId="0" fontId="67" fillId="0" borderId="25" xfId="0" applyFont="1" applyFill="1" applyBorder="1" applyAlignment="1">
      <alignment horizontal="center" vertical="center" wrapText="1"/>
    </xf>
    <xf numFmtId="0" fontId="16" fillId="0" borderId="16" xfId="63" applyFont="1" applyBorder="1" applyAlignment="1">
      <alignment horizontal="center" vertical="center" wrapText="1"/>
      <protection/>
    </xf>
    <xf numFmtId="0" fontId="16" fillId="0" borderId="17" xfId="63" applyFont="1" applyBorder="1" applyAlignment="1">
      <alignment horizontal="center" vertical="center" wrapText="1"/>
      <protection/>
    </xf>
    <xf numFmtId="0" fontId="16" fillId="0" borderId="18" xfId="63" applyFont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9" fontId="1" fillId="0" borderId="16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29" xfId="0" applyNumberFormat="1" applyFont="1" applyBorder="1" applyAlignment="1" applyProtection="1">
      <alignment horizontal="center" vertical="center" wrapText="1"/>
      <protection/>
    </xf>
    <xf numFmtId="37" fontId="4" fillId="0" borderId="29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4" fontId="4" fillId="0" borderId="26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26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26" xfId="0" applyNumberFormat="1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/>
      <protection/>
    </xf>
    <xf numFmtId="0" fontId="22" fillId="34" borderId="0" xfId="0" applyFont="1" applyFill="1" applyBorder="1" applyAlignment="1" applyProtection="1">
      <alignment horizontal="center"/>
      <protection/>
    </xf>
    <xf numFmtId="31" fontId="22" fillId="0" borderId="0" xfId="0" applyNumberFormat="1" applyFont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 horizontal="left" vertical="top"/>
      <protection/>
    </xf>
    <xf numFmtId="3" fontId="24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P9" sqref="P9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114"/>
      <c r="T1" s="11"/>
      <c r="U1" s="127" t="s">
        <v>0</v>
      </c>
    </row>
    <row r="2" ht="42" customHeight="1">
      <c r="T2" s="11"/>
    </row>
    <row r="3" spans="1:20" ht="61.5" customHeight="1">
      <c r="A3" s="115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S3" s="11"/>
      <c r="T3" s="11"/>
    </row>
    <row r="4" spans="2:19" ht="38.25" customHeight="1">
      <c r="B4" s="116"/>
      <c r="C4" s="116"/>
      <c r="D4" s="116"/>
      <c r="E4" s="116"/>
      <c r="F4" s="117"/>
      <c r="G4" s="117"/>
      <c r="H4" s="116"/>
      <c r="I4" s="116"/>
      <c r="J4" s="116"/>
      <c r="K4" s="116"/>
      <c r="L4" s="116"/>
      <c r="M4" s="116"/>
      <c r="N4" s="116"/>
      <c r="O4" s="116"/>
      <c r="P4" s="116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118" t="s">
        <v>2</v>
      </c>
      <c r="G6" s="118"/>
      <c r="H6" s="119"/>
      <c r="I6" s="119"/>
      <c r="J6" s="119" t="s">
        <v>3</v>
      </c>
      <c r="K6" s="123"/>
      <c r="L6" s="119"/>
      <c r="M6" s="123"/>
      <c r="Q6" s="11"/>
    </row>
    <row r="7" spans="2:13" ht="22.5">
      <c r="B7" s="11"/>
      <c r="C7" s="11"/>
      <c r="F7" s="118"/>
      <c r="G7" s="118"/>
      <c r="H7" s="118"/>
      <c r="I7" s="118"/>
      <c r="J7" s="118"/>
      <c r="K7" s="118"/>
      <c r="L7" s="118"/>
      <c r="M7" s="118"/>
    </row>
    <row r="8" spans="3:13" ht="22.5">
      <c r="C8" s="11"/>
      <c r="F8" s="118"/>
      <c r="G8" s="118"/>
      <c r="H8" s="118"/>
      <c r="I8" s="118"/>
      <c r="J8" s="118"/>
      <c r="K8" s="118"/>
      <c r="L8" s="118"/>
      <c r="M8" s="118"/>
    </row>
    <row r="9" spans="3:255" ht="22.5">
      <c r="C9" s="11"/>
      <c r="D9" s="11"/>
      <c r="F9" s="118"/>
      <c r="G9" s="118"/>
      <c r="H9" s="118"/>
      <c r="I9" s="118"/>
      <c r="J9" s="118"/>
      <c r="K9" s="118"/>
      <c r="L9" s="118"/>
      <c r="M9" s="118"/>
      <c r="IS9" s="11"/>
      <c r="IT9" s="11"/>
      <c r="IU9" s="128"/>
    </row>
    <row r="10" spans="4:255" ht="24.75" customHeight="1">
      <c r="D10" s="11"/>
      <c r="F10" s="120" t="s">
        <v>4</v>
      </c>
      <c r="G10" s="118"/>
      <c r="H10" s="118"/>
      <c r="I10" s="124">
        <v>44196</v>
      </c>
      <c r="J10" s="124"/>
      <c r="K10" s="124"/>
      <c r="L10" s="118"/>
      <c r="M10" s="118"/>
      <c r="IS10" s="11"/>
      <c r="IU10" s="11"/>
    </row>
    <row r="11" spans="6:255" ht="22.5">
      <c r="F11" s="118"/>
      <c r="G11" s="118"/>
      <c r="H11" s="118"/>
      <c r="I11" s="118"/>
      <c r="J11" s="118"/>
      <c r="K11" s="118"/>
      <c r="L11" s="118"/>
      <c r="M11" s="118"/>
      <c r="IS11" s="11"/>
      <c r="IU11" s="11"/>
    </row>
    <row r="12" spans="6:256" ht="22.5">
      <c r="F12" s="118"/>
      <c r="G12" s="118"/>
      <c r="H12" s="118"/>
      <c r="I12" s="118"/>
      <c r="J12" s="118"/>
      <c r="K12" s="118"/>
      <c r="L12" s="118"/>
      <c r="M12" s="118"/>
      <c r="IU12" s="11"/>
      <c r="IV12" s="11"/>
    </row>
    <row r="13" spans="6:256" ht="24.75" customHeight="1">
      <c r="F13" s="118" t="s">
        <v>5</v>
      </c>
      <c r="G13" s="118"/>
      <c r="H13" s="119"/>
      <c r="I13" s="119"/>
      <c r="J13" s="119" t="s">
        <v>3</v>
      </c>
      <c r="K13" s="123"/>
      <c r="L13" s="123"/>
      <c r="M13" s="123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121" t="s">
        <v>6</v>
      </c>
      <c r="B17" s="121"/>
      <c r="C17" s="121"/>
      <c r="D17" s="121"/>
      <c r="E17" s="122"/>
      <c r="F17" s="121"/>
      <c r="G17" s="121" t="s">
        <v>7</v>
      </c>
      <c r="H17" s="121"/>
      <c r="I17" s="122"/>
      <c r="J17" s="121"/>
      <c r="K17" s="121"/>
      <c r="L17" s="121"/>
      <c r="M17" s="121" t="s">
        <v>8</v>
      </c>
      <c r="N17" s="121"/>
      <c r="O17" s="125"/>
    </row>
    <row r="18" ht="12.75"/>
    <row r="19" ht="16.5" customHeight="1"/>
    <row r="20" ht="22.5">
      <c r="J20" s="118"/>
    </row>
    <row r="21" ht="12.75"/>
    <row r="22" ht="12.75"/>
    <row r="23" ht="30" customHeight="1"/>
    <row r="24" ht="12.75"/>
    <row r="25" ht="12.75"/>
    <row r="26" ht="12.75"/>
    <row r="27" ht="30" customHeight="1">
      <c r="P27" s="126"/>
    </row>
  </sheetData>
  <sheetProtection formatCells="0" formatColumns="0" formatRows="0" insertColumns="0" insertRows="0" insertHyperlinks="0" deleteColumns="0" deleteRows="0" sort="0" autoFilter="0" pivotTables="0"/>
  <mergeCells count="2">
    <mergeCell ref="A3:P3"/>
    <mergeCell ref="I10:K10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R24" sqref="R24"/>
    </sheetView>
  </sheetViews>
  <sheetFormatPr defaultColWidth="9.140625" defaultRowHeight="12.75"/>
  <sheetData>
    <row r="1" spans="1:12" ht="14.25">
      <c r="A1" s="30" t="s">
        <v>169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31" t="s">
        <v>170</v>
      </c>
      <c r="B2" s="31" t="s">
        <v>171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2.75">
      <c r="A3" s="32" t="s">
        <v>172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2.75">
      <c r="A4" s="31" t="s">
        <v>173</v>
      </c>
      <c r="B4" s="31"/>
      <c r="C4" s="31"/>
      <c r="D4" s="33" t="s">
        <v>174</v>
      </c>
      <c r="E4" s="33"/>
      <c r="F4" s="33"/>
      <c r="G4" s="33" t="s">
        <v>175</v>
      </c>
      <c r="H4" s="33"/>
      <c r="I4" s="33"/>
      <c r="J4" s="33"/>
      <c r="K4" s="33"/>
      <c r="L4" s="33"/>
    </row>
    <row r="5" spans="1:12" ht="12.75">
      <c r="A5" s="31" t="s">
        <v>176</v>
      </c>
      <c r="B5" s="31"/>
      <c r="C5" s="31"/>
      <c r="D5" s="31" t="s">
        <v>177</v>
      </c>
      <c r="E5" s="31"/>
      <c r="F5" s="31"/>
      <c r="G5" s="31" t="s">
        <v>178</v>
      </c>
      <c r="H5" s="31"/>
      <c r="I5" s="33">
        <v>39</v>
      </c>
      <c r="J5" s="33"/>
      <c r="K5" s="33"/>
      <c r="L5" s="33"/>
    </row>
    <row r="6" spans="1:12" ht="12.75">
      <c r="A6" s="31" t="s">
        <v>179</v>
      </c>
      <c r="B6" s="31"/>
      <c r="C6" s="31"/>
      <c r="D6" s="31">
        <v>48</v>
      </c>
      <c r="E6" s="31"/>
      <c r="F6" s="31"/>
      <c r="G6" s="31" t="s">
        <v>180</v>
      </c>
      <c r="H6" s="31"/>
      <c r="I6" s="33"/>
      <c r="J6" s="33"/>
      <c r="K6" s="33"/>
      <c r="L6" s="33"/>
    </row>
    <row r="7" spans="1:12" ht="12.75">
      <c r="A7" s="31" t="s">
        <v>181</v>
      </c>
      <c r="B7" s="31"/>
      <c r="C7" s="31"/>
      <c r="D7" s="31">
        <v>39</v>
      </c>
      <c r="E7" s="31"/>
      <c r="F7" s="31"/>
      <c r="G7" s="31" t="s">
        <v>182</v>
      </c>
      <c r="H7" s="31"/>
      <c r="I7" s="33">
        <v>9</v>
      </c>
      <c r="J7" s="33"/>
      <c r="K7" s="33"/>
      <c r="L7" s="33"/>
    </row>
    <row r="8" spans="1:12" ht="12.75">
      <c r="A8" s="34" t="s">
        <v>183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ht="12.75">
      <c r="A9" s="31" t="s">
        <v>184</v>
      </c>
      <c r="B9" s="31"/>
      <c r="C9" s="31"/>
      <c r="D9" s="35">
        <v>463.82</v>
      </c>
      <c r="E9" s="35"/>
      <c r="F9" s="35"/>
      <c r="G9" s="31" t="s">
        <v>185</v>
      </c>
      <c r="H9" s="31"/>
      <c r="I9" s="35" t="s">
        <v>52</v>
      </c>
      <c r="J9" s="35"/>
      <c r="K9" s="35"/>
      <c r="L9" s="35"/>
    </row>
    <row r="10" spans="1:12" ht="12.75">
      <c r="A10" s="31" t="s">
        <v>186</v>
      </c>
      <c r="B10" s="31"/>
      <c r="C10" s="31"/>
      <c r="D10" s="35">
        <v>443.71</v>
      </c>
      <c r="E10" s="35"/>
      <c r="F10" s="35"/>
      <c r="G10" s="31" t="s">
        <v>187</v>
      </c>
      <c r="H10" s="31"/>
      <c r="I10" s="35">
        <v>18.12</v>
      </c>
      <c r="J10" s="35"/>
      <c r="K10" s="35"/>
      <c r="L10" s="35"/>
    </row>
    <row r="11" spans="1:12" ht="12.75">
      <c r="A11" s="31" t="s">
        <v>188</v>
      </c>
      <c r="B11" s="31"/>
      <c r="C11" s="31"/>
      <c r="D11" s="35">
        <v>463.82</v>
      </c>
      <c r="E11" s="35"/>
      <c r="F11" s="35"/>
      <c r="G11" s="31" t="s">
        <v>189</v>
      </c>
      <c r="H11" s="31"/>
      <c r="I11" s="35">
        <v>407.27</v>
      </c>
      <c r="J11" s="35"/>
      <c r="K11" s="35"/>
      <c r="L11" s="35"/>
    </row>
    <row r="12" spans="1:12" ht="13.5">
      <c r="A12" s="31" t="s">
        <v>95</v>
      </c>
      <c r="B12" s="31"/>
      <c r="C12" s="31"/>
      <c r="D12" s="35">
        <v>36.43</v>
      </c>
      <c r="E12" s="35"/>
      <c r="F12" s="35"/>
      <c r="G12" s="36" t="s">
        <v>190</v>
      </c>
      <c r="H12" s="36"/>
      <c r="I12" s="35"/>
      <c r="J12" s="35"/>
      <c r="K12" s="35"/>
      <c r="L12" s="35"/>
    </row>
    <row r="13" spans="1:12" ht="12.75">
      <c r="A13" s="37" t="s">
        <v>191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 ht="12.75">
      <c r="A14" s="34" t="s">
        <v>192</v>
      </c>
      <c r="B14" s="34"/>
      <c r="C14" s="34"/>
      <c r="D14" s="38" t="s">
        <v>193</v>
      </c>
      <c r="E14" s="38"/>
      <c r="F14" s="39" t="s">
        <v>194</v>
      </c>
      <c r="G14" s="40"/>
      <c r="H14" s="41"/>
      <c r="I14" s="39" t="s">
        <v>195</v>
      </c>
      <c r="J14" s="40"/>
      <c r="K14" s="40"/>
      <c r="L14" s="41"/>
    </row>
    <row r="15" spans="1:12" ht="13.5">
      <c r="A15" s="42" t="s">
        <v>196</v>
      </c>
      <c r="B15" s="42"/>
      <c r="C15" s="42"/>
      <c r="D15" s="43" t="s">
        <v>197</v>
      </c>
      <c r="E15" s="44"/>
      <c r="F15" s="45" t="s">
        <v>198</v>
      </c>
      <c r="G15" s="46"/>
      <c r="H15" s="47"/>
      <c r="I15" s="45">
        <v>48</v>
      </c>
      <c r="J15" s="46"/>
      <c r="K15" s="46"/>
      <c r="L15" s="47"/>
    </row>
    <row r="16" spans="1:12" ht="13.5">
      <c r="A16" s="42"/>
      <c r="B16" s="42"/>
      <c r="C16" s="42"/>
      <c r="D16" s="48"/>
      <c r="E16" s="49"/>
      <c r="F16" s="45" t="s">
        <v>199</v>
      </c>
      <c r="G16" s="46"/>
      <c r="H16" s="47"/>
      <c r="I16" s="45">
        <v>45</v>
      </c>
      <c r="J16" s="46"/>
      <c r="K16" s="46"/>
      <c r="L16" s="47"/>
    </row>
    <row r="17" spans="1:12" ht="13.5">
      <c r="A17" s="42"/>
      <c r="B17" s="42"/>
      <c r="C17" s="42"/>
      <c r="D17" s="48"/>
      <c r="E17" s="49"/>
      <c r="F17" s="45" t="s">
        <v>200</v>
      </c>
      <c r="G17" s="46"/>
      <c r="H17" s="47"/>
      <c r="I17" s="45" t="s">
        <v>201</v>
      </c>
      <c r="J17" s="46"/>
      <c r="K17" s="46"/>
      <c r="L17" s="47"/>
    </row>
    <row r="18" spans="1:12" ht="13.5">
      <c r="A18" s="42"/>
      <c r="B18" s="42"/>
      <c r="C18" s="42"/>
      <c r="D18" s="48"/>
      <c r="E18" s="49"/>
      <c r="F18" s="45" t="s">
        <v>202</v>
      </c>
      <c r="G18" s="46"/>
      <c r="H18" s="47"/>
      <c r="I18" s="45" t="s">
        <v>203</v>
      </c>
      <c r="J18" s="46"/>
      <c r="K18" s="46"/>
      <c r="L18" s="47"/>
    </row>
    <row r="19" spans="1:12" ht="13.5">
      <c r="A19" s="42"/>
      <c r="B19" s="42"/>
      <c r="C19" s="42"/>
      <c r="D19" s="48"/>
      <c r="E19" s="49"/>
      <c r="F19" s="45" t="s">
        <v>204</v>
      </c>
      <c r="G19" s="46"/>
      <c r="H19" s="47"/>
      <c r="I19" s="45" t="s">
        <v>205</v>
      </c>
      <c r="J19" s="46"/>
      <c r="K19" s="46"/>
      <c r="L19" s="47"/>
    </row>
    <row r="20" spans="1:12" ht="13.5">
      <c r="A20" s="42"/>
      <c r="B20" s="42"/>
      <c r="C20" s="42"/>
      <c r="D20" s="48" t="s">
        <v>206</v>
      </c>
      <c r="E20" s="49"/>
      <c r="F20" s="50" t="s">
        <v>207</v>
      </c>
      <c r="G20" s="51"/>
      <c r="H20" s="52"/>
      <c r="I20" s="61">
        <v>0.95</v>
      </c>
      <c r="J20" s="46"/>
      <c r="K20" s="46"/>
      <c r="L20" s="47"/>
    </row>
    <row r="21" spans="1:12" ht="13.5">
      <c r="A21" s="42"/>
      <c r="B21" s="42"/>
      <c r="C21" s="42"/>
      <c r="D21" s="48"/>
      <c r="E21" s="49"/>
      <c r="F21" s="50" t="s">
        <v>208</v>
      </c>
      <c r="G21" s="51"/>
      <c r="H21" s="52"/>
      <c r="I21" s="45" t="s">
        <v>209</v>
      </c>
      <c r="J21" s="46"/>
      <c r="K21" s="46"/>
      <c r="L21" s="47"/>
    </row>
    <row r="22" spans="1:12" ht="13.5">
      <c r="A22" s="42"/>
      <c r="B22" s="42"/>
      <c r="C22" s="42"/>
      <c r="D22" s="48"/>
      <c r="E22" s="49"/>
      <c r="F22" s="50" t="s">
        <v>210</v>
      </c>
      <c r="G22" s="51"/>
      <c r="H22" s="52"/>
      <c r="I22" s="45" t="s">
        <v>211</v>
      </c>
      <c r="J22" s="46"/>
      <c r="K22" s="46"/>
      <c r="L22" s="47"/>
    </row>
    <row r="23" spans="1:12" ht="13.5">
      <c r="A23" s="42"/>
      <c r="B23" s="42"/>
      <c r="C23" s="42"/>
      <c r="D23" s="48"/>
      <c r="E23" s="49"/>
      <c r="F23" s="50" t="s">
        <v>212</v>
      </c>
      <c r="G23" s="51"/>
      <c r="H23" s="52"/>
      <c r="I23" s="45" t="s">
        <v>211</v>
      </c>
      <c r="J23" s="46"/>
      <c r="K23" s="46"/>
      <c r="L23" s="47"/>
    </row>
    <row r="24" spans="1:12" ht="13.5">
      <c r="A24" s="42"/>
      <c r="B24" s="42"/>
      <c r="C24" s="42"/>
      <c r="D24" s="48"/>
      <c r="E24" s="49"/>
      <c r="F24" s="50" t="s">
        <v>213</v>
      </c>
      <c r="G24" s="51"/>
      <c r="H24" s="52"/>
      <c r="I24" s="45" t="s">
        <v>211</v>
      </c>
      <c r="J24" s="46"/>
      <c r="K24" s="46"/>
      <c r="L24" s="47"/>
    </row>
    <row r="25" spans="1:12" ht="13.5">
      <c r="A25" s="42"/>
      <c r="B25" s="42"/>
      <c r="C25" s="42"/>
      <c r="D25" s="48"/>
      <c r="E25" s="49"/>
      <c r="F25" s="50" t="s">
        <v>214</v>
      </c>
      <c r="G25" s="51"/>
      <c r="H25" s="52"/>
      <c r="I25" s="45" t="s">
        <v>215</v>
      </c>
      <c r="J25" s="46"/>
      <c r="K25" s="46"/>
      <c r="L25" s="47"/>
    </row>
    <row r="26" spans="1:12" ht="13.5">
      <c r="A26" s="42"/>
      <c r="B26" s="42"/>
      <c r="C26" s="42"/>
      <c r="D26" s="48"/>
      <c r="E26" s="49"/>
      <c r="F26" s="50" t="s">
        <v>216</v>
      </c>
      <c r="G26" s="51"/>
      <c r="H26" s="52"/>
      <c r="I26" s="45" t="s">
        <v>217</v>
      </c>
      <c r="J26" s="46"/>
      <c r="K26" s="46"/>
      <c r="L26" s="47"/>
    </row>
    <row r="27" spans="1:12" ht="13.5">
      <c r="A27" s="42"/>
      <c r="B27" s="42"/>
      <c r="C27" s="42"/>
      <c r="D27" s="48"/>
      <c r="E27" s="49"/>
      <c r="F27" s="50" t="s">
        <v>218</v>
      </c>
      <c r="G27" s="51"/>
      <c r="H27" s="52"/>
      <c r="I27" s="61">
        <v>1</v>
      </c>
      <c r="J27" s="46"/>
      <c r="K27" s="46"/>
      <c r="L27" s="47"/>
    </row>
    <row r="28" spans="1:12" ht="13.5">
      <c r="A28" s="42"/>
      <c r="B28" s="42"/>
      <c r="C28" s="42"/>
      <c r="D28" s="53"/>
      <c r="E28" s="54"/>
      <c r="F28" s="55" t="s">
        <v>219</v>
      </c>
      <c r="G28" s="56"/>
      <c r="H28" s="57"/>
      <c r="I28" s="45" t="s">
        <v>220</v>
      </c>
      <c r="J28" s="46"/>
      <c r="K28" s="46"/>
      <c r="L28" s="47"/>
    </row>
    <row r="29" spans="1:12" ht="13.5">
      <c r="A29" s="42"/>
      <c r="B29" s="42"/>
      <c r="C29" s="42"/>
      <c r="D29" s="43" t="s">
        <v>221</v>
      </c>
      <c r="E29" s="44"/>
      <c r="F29" s="50" t="s">
        <v>222</v>
      </c>
      <c r="G29" s="51"/>
      <c r="H29" s="52"/>
      <c r="I29" s="61">
        <v>1</v>
      </c>
      <c r="J29" s="46"/>
      <c r="K29" s="46"/>
      <c r="L29" s="47"/>
    </row>
    <row r="30" spans="1:12" ht="13.5">
      <c r="A30" s="42"/>
      <c r="B30" s="42"/>
      <c r="C30" s="42"/>
      <c r="D30" s="48"/>
      <c r="E30" s="49"/>
      <c r="F30" s="50" t="s">
        <v>223</v>
      </c>
      <c r="G30" s="51"/>
      <c r="H30" s="52"/>
      <c r="I30" s="61">
        <v>1</v>
      </c>
      <c r="J30" s="46"/>
      <c r="K30" s="46"/>
      <c r="L30" s="47"/>
    </row>
    <row r="31" spans="1:12" ht="13.5">
      <c r="A31" s="42"/>
      <c r="B31" s="42"/>
      <c r="C31" s="42"/>
      <c r="D31" s="53"/>
      <c r="E31" s="54"/>
      <c r="F31" s="50" t="s">
        <v>224</v>
      </c>
      <c r="G31" s="51"/>
      <c r="H31" s="52"/>
      <c r="I31" s="61">
        <v>1</v>
      </c>
      <c r="J31" s="46"/>
      <c r="K31" s="46"/>
      <c r="L31" s="47"/>
    </row>
    <row r="32" spans="1:12" ht="13.5">
      <c r="A32" s="42"/>
      <c r="B32" s="42"/>
      <c r="C32" s="42"/>
      <c r="D32" s="42" t="s">
        <v>225</v>
      </c>
      <c r="E32" s="42"/>
      <c r="F32" s="45" t="s">
        <v>226</v>
      </c>
      <c r="G32" s="46"/>
      <c r="H32" s="47"/>
      <c r="I32" s="45" t="s">
        <v>15</v>
      </c>
      <c r="J32" s="46"/>
      <c r="K32" s="46"/>
      <c r="L32" s="47"/>
    </row>
    <row r="33" spans="1:12" ht="13.5">
      <c r="A33" s="42" t="s">
        <v>227</v>
      </c>
      <c r="B33" s="42"/>
      <c r="C33" s="42"/>
      <c r="D33" s="42" t="s">
        <v>228</v>
      </c>
      <c r="E33" s="42"/>
      <c r="F33" s="50" t="s">
        <v>229</v>
      </c>
      <c r="G33" s="51"/>
      <c r="H33" s="52"/>
      <c r="I33" s="45" t="s">
        <v>230</v>
      </c>
      <c r="J33" s="46"/>
      <c r="K33" s="46"/>
      <c r="L33" s="47"/>
    </row>
    <row r="34" spans="1:12" ht="13.5">
      <c r="A34" s="42"/>
      <c r="B34" s="42"/>
      <c r="C34" s="42"/>
      <c r="D34" s="42"/>
      <c r="E34" s="42"/>
      <c r="F34" s="50" t="s">
        <v>231</v>
      </c>
      <c r="G34" s="51"/>
      <c r="H34" s="52"/>
      <c r="I34" s="45" t="s">
        <v>232</v>
      </c>
      <c r="J34" s="46"/>
      <c r="K34" s="46"/>
      <c r="L34" s="47"/>
    </row>
    <row r="35" spans="1:12" ht="13.5">
      <c r="A35" s="42"/>
      <c r="B35" s="42"/>
      <c r="C35" s="42"/>
      <c r="D35" s="43" t="s">
        <v>233</v>
      </c>
      <c r="E35" s="44"/>
      <c r="F35" s="50" t="s">
        <v>234</v>
      </c>
      <c r="G35" s="51"/>
      <c r="H35" s="52"/>
      <c r="I35" s="45" t="s">
        <v>235</v>
      </c>
      <c r="J35" s="46"/>
      <c r="K35" s="46"/>
      <c r="L35" s="47"/>
    </row>
    <row r="36" spans="1:12" ht="13.5">
      <c r="A36" s="42"/>
      <c r="B36" s="42"/>
      <c r="C36" s="42"/>
      <c r="D36" s="48"/>
      <c r="E36" s="49"/>
      <c r="F36" s="50" t="s">
        <v>236</v>
      </c>
      <c r="G36" s="51"/>
      <c r="H36" s="52"/>
      <c r="I36" s="45" t="s">
        <v>237</v>
      </c>
      <c r="J36" s="46"/>
      <c r="K36" s="46"/>
      <c r="L36" s="47"/>
    </row>
    <row r="37" spans="1:12" ht="13.5">
      <c r="A37" s="42"/>
      <c r="B37" s="42"/>
      <c r="C37" s="42"/>
      <c r="D37" s="48"/>
      <c r="E37" s="49"/>
      <c r="F37" s="50" t="s">
        <v>238</v>
      </c>
      <c r="G37" s="51"/>
      <c r="H37" s="52"/>
      <c r="I37" s="45" t="s">
        <v>239</v>
      </c>
      <c r="J37" s="46"/>
      <c r="K37" s="46"/>
      <c r="L37" s="47"/>
    </row>
    <row r="38" spans="1:12" ht="13.5">
      <c r="A38" s="42"/>
      <c r="B38" s="42"/>
      <c r="C38" s="42"/>
      <c r="D38" s="53"/>
      <c r="E38" s="54"/>
      <c r="F38" s="50" t="s">
        <v>240</v>
      </c>
      <c r="G38" s="51"/>
      <c r="H38" s="52"/>
      <c r="I38" s="62" t="s">
        <v>241</v>
      </c>
      <c r="J38" s="63"/>
      <c r="K38" s="63"/>
      <c r="L38" s="64"/>
    </row>
    <row r="39" spans="1:12" ht="13.5">
      <c r="A39" s="42"/>
      <c r="B39" s="42"/>
      <c r="C39" s="42"/>
      <c r="D39" s="42" t="s">
        <v>242</v>
      </c>
      <c r="E39" s="42"/>
      <c r="F39" s="58" t="s">
        <v>243</v>
      </c>
      <c r="G39" s="59"/>
      <c r="H39" s="60"/>
      <c r="I39" s="45" t="s">
        <v>244</v>
      </c>
      <c r="J39" s="46"/>
      <c r="K39" s="46"/>
      <c r="L39" s="47"/>
    </row>
    <row r="40" spans="1:12" ht="13.5">
      <c r="A40" s="42" t="s">
        <v>245</v>
      </c>
      <c r="B40" s="42"/>
      <c r="C40" s="42"/>
      <c r="D40" s="42" t="s">
        <v>246</v>
      </c>
      <c r="E40" s="42"/>
      <c r="F40" s="50" t="s">
        <v>247</v>
      </c>
      <c r="G40" s="51"/>
      <c r="H40" s="52"/>
      <c r="I40" s="45" t="s">
        <v>248</v>
      </c>
      <c r="J40" s="46"/>
      <c r="K40" s="46"/>
      <c r="L40" s="47"/>
    </row>
    <row r="41" spans="1:12" ht="13.5">
      <c r="A41" s="42"/>
      <c r="B41" s="42"/>
      <c r="C41" s="42"/>
      <c r="D41" s="42"/>
      <c r="E41" s="42"/>
      <c r="F41" s="50" t="s">
        <v>249</v>
      </c>
      <c r="G41" s="51"/>
      <c r="H41" s="52"/>
      <c r="I41" s="45" t="s">
        <v>248</v>
      </c>
      <c r="J41" s="46"/>
      <c r="K41" s="46"/>
      <c r="L41" s="47"/>
    </row>
    <row r="42" spans="1:12" ht="13.5">
      <c r="A42" s="42"/>
      <c r="B42" s="42"/>
      <c r="C42" s="42"/>
      <c r="D42" s="42"/>
      <c r="E42" s="42"/>
      <c r="F42" s="50" t="s">
        <v>250</v>
      </c>
      <c r="G42" s="51"/>
      <c r="H42" s="52"/>
      <c r="I42" s="45" t="s">
        <v>248</v>
      </c>
      <c r="J42" s="46"/>
      <c r="K42" s="46"/>
      <c r="L42" s="47"/>
    </row>
  </sheetData>
  <sheetProtection/>
  <mergeCells count="108">
    <mergeCell ref="A1:L1"/>
    <mergeCell ref="B2:L2"/>
    <mergeCell ref="A3:L3"/>
    <mergeCell ref="A4:C4"/>
    <mergeCell ref="D4:F4"/>
    <mergeCell ref="G4:H4"/>
    <mergeCell ref="I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L8"/>
    <mergeCell ref="A9:C9"/>
    <mergeCell ref="D9:F9"/>
    <mergeCell ref="G9:H9"/>
    <mergeCell ref="I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L13"/>
    <mergeCell ref="A14:C14"/>
    <mergeCell ref="D14:E14"/>
    <mergeCell ref="F14:H14"/>
    <mergeCell ref="I14:L14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F24:H24"/>
    <mergeCell ref="I24:L24"/>
    <mergeCell ref="F25:H25"/>
    <mergeCell ref="I25:L25"/>
    <mergeCell ref="F26:H26"/>
    <mergeCell ref="I26:L26"/>
    <mergeCell ref="F27:H27"/>
    <mergeCell ref="I27:L27"/>
    <mergeCell ref="F28:H28"/>
    <mergeCell ref="I28:L28"/>
    <mergeCell ref="F29:H29"/>
    <mergeCell ref="I29:L29"/>
    <mergeCell ref="F30:H30"/>
    <mergeCell ref="I30:L30"/>
    <mergeCell ref="F31:H31"/>
    <mergeCell ref="I31:L31"/>
    <mergeCell ref="D32:E32"/>
    <mergeCell ref="F32:H32"/>
    <mergeCell ref="I32:L32"/>
    <mergeCell ref="F33:H33"/>
    <mergeCell ref="I33:L33"/>
    <mergeCell ref="F34:H34"/>
    <mergeCell ref="I34:L34"/>
    <mergeCell ref="F35:H35"/>
    <mergeCell ref="I35:L35"/>
    <mergeCell ref="F36:H36"/>
    <mergeCell ref="I36:L36"/>
    <mergeCell ref="F37:H37"/>
    <mergeCell ref="I37:L37"/>
    <mergeCell ref="F38:H38"/>
    <mergeCell ref="I38:L38"/>
    <mergeCell ref="D39:E39"/>
    <mergeCell ref="F39:H39"/>
    <mergeCell ref="I39:L39"/>
    <mergeCell ref="F40:H40"/>
    <mergeCell ref="I40:L40"/>
    <mergeCell ref="F41:H41"/>
    <mergeCell ref="I41:L41"/>
    <mergeCell ref="F42:H42"/>
    <mergeCell ref="I42:L42"/>
    <mergeCell ref="A15:C32"/>
    <mergeCell ref="D15:E19"/>
    <mergeCell ref="D20:E28"/>
    <mergeCell ref="D29:E31"/>
    <mergeCell ref="A33:C39"/>
    <mergeCell ref="D33:E34"/>
    <mergeCell ref="D35:E38"/>
    <mergeCell ref="A40:C42"/>
    <mergeCell ref="D40:E42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workbookViewId="0" topLeftCell="A1">
      <selection activeCell="D17" sqref="D17"/>
    </sheetView>
  </sheetViews>
  <sheetFormatPr defaultColWidth="9.140625" defaultRowHeight="12.75"/>
  <cols>
    <col min="1" max="2" width="23.7109375" style="0" customWidth="1"/>
    <col min="3" max="4" width="32.57421875" style="0" customWidth="1"/>
    <col min="5" max="5" width="12.28125" style="0" customWidth="1"/>
  </cols>
  <sheetData>
    <row r="1" spans="1:5" ht="27" customHeight="1">
      <c r="A1" s="22"/>
      <c r="B1" s="22"/>
      <c r="C1" s="23" t="s">
        <v>251</v>
      </c>
      <c r="D1" s="23"/>
      <c r="E1" s="23"/>
    </row>
    <row r="2" spans="1:5" ht="27" customHeight="1">
      <c r="A2" s="24" t="s">
        <v>252</v>
      </c>
      <c r="B2" s="24"/>
      <c r="C2" s="24"/>
      <c r="D2" s="24"/>
      <c r="E2" s="24"/>
    </row>
    <row r="3" spans="1:5" ht="27" customHeight="1">
      <c r="A3" s="25" t="s">
        <v>10</v>
      </c>
      <c r="B3" s="26"/>
      <c r="C3" s="26"/>
      <c r="D3" s="26"/>
      <c r="E3" s="23" t="s">
        <v>253</v>
      </c>
    </row>
    <row r="4" spans="1:5" ht="27" customHeight="1">
      <c r="A4" s="27" t="s">
        <v>68</v>
      </c>
      <c r="B4" s="27"/>
      <c r="C4" s="27" t="s">
        <v>254</v>
      </c>
      <c r="D4" s="27"/>
      <c r="E4" s="27"/>
    </row>
    <row r="5" spans="1:5" ht="27" customHeight="1">
      <c r="A5" s="27" t="s">
        <v>74</v>
      </c>
      <c r="B5" s="27" t="s">
        <v>75</v>
      </c>
      <c r="C5" s="27" t="s">
        <v>37</v>
      </c>
      <c r="D5" s="27" t="s">
        <v>69</v>
      </c>
      <c r="E5" s="27" t="s">
        <v>70</v>
      </c>
    </row>
    <row r="6" spans="1:5" ht="27" customHeight="1">
      <c r="A6" s="27" t="s">
        <v>51</v>
      </c>
      <c r="B6" s="27" t="s">
        <v>51</v>
      </c>
      <c r="C6" s="27">
        <v>1</v>
      </c>
      <c r="D6" s="27">
        <f>C6+1</f>
        <v>2</v>
      </c>
      <c r="E6" s="27">
        <f>D6+1</f>
        <v>3</v>
      </c>
    </row>
    <row r="7" spans="1:5" ht="27" customHeight="1">
      <c r="A7" s="28"/>
      <c r="B7" s="28"/>
      <c r="C7" s="29"/>
      <c r="D7" s="29"/>
      <c r="E7" s="29"/>
    </row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1">
      <selection activeCell="A11" sqref="A11:H11"/>
    </sheetView>
  </sheetViews>
  <sheetFormatPr defaultColWidth="9.140625" defaultRowHeight="12.75"/>
  <cols>
    <col min="1" max="1" width="12.421875" style="0" customWidth="1"/>
    <col min="2" max="2" width="13.28125" style="0" customWidth="1"/>
    <col min="3" max="8" width="9.7109375" style="0" customWidth="1"/>
  </cols>
  <sheetData>
    <row r="1" spans="1:8" ht="22.5" customHeight="1">
      <c r="A1" s="13" t="s">
        <v>255</v>
      </c>
      <c r="B1" s="13"/>
      <c r="C1" s="13"/>
      <c r="D1" s="13"/>
      <c r="E1" s="13"/>
      <c r="F1" s="13"/>
      <c r="G1" s="13"/>
      <c r="H1" s="13"/>
    </row>
    <row r="2" spans="1:8" ht="22.5" customHeight="1">
      <c r="A2" s="14" t="s">
        <v>256</v>
      </c>
      <c r="B2" s="14"/>
      <c r="C2" s="14"/>
      <c r="D2" s="14"/>
      <c r="E2" s="14"/>
      <c r="F2" s="14"/>
      <c r="G2" s="14"/>
      <c r="H2" s="14"/>
    </row>
    <row r="3" spans="1:8" ht="30" customHeight="1">
      <c r="A3" s="14" t="s">
        <v>257</v>
      </c>
      <c r="B3" s="14"/>
      <c r="C3" s="14"/>
      <c r="D3" s="14"/>
      <c r="E3" s="14"/>
      <c r="F3" s="14"/>
      <c r="G3" s="14"/>
      <c r="H3" s="14"/>
    </row>
    <row r="4" spans="1:8" ht="30" customHeight="1">
      <c r="A4" s="14" t="s">
        <v>258</v>
      </c>
      <c r="B4" s="14"/>
      <c r="C4" s="14"/>
      <c r="D4" s="14"/>
      <c r="E4" s="14" t="s">
        <v>259</v>
      </c>
      <c r="F4" s="14"/>
      <c r="G4" s="14"/>
      <c r="H4" s="14"/>
    </row>
    <row r="5" spans="1:8" ht="30" customHeight="1">
      <c r="A5" s="14" t="s">
        <v>260</v>
      </c>
      <c r="B5" s="14"/>
      <c r="C5" s="14"/>
      <c r="D5" s="14"/>
      <c r="E5" s="14" t="s">
        <v>261</v>
      </c>
      <c r="F5" s="14"/>
      <c r="G5" s="14"/>
      <c r="H5" s="14"/>
    </row>
    <row r="6" spans="1:8" ht="30" customHeight="1">
      <c r="A6" s="14"/>
      <c r="B6" s="14"/>
      <c r="C6" s="14"/>
      <c r="D6" s="14"/>
      <c r="E6" s="14"/>
      <c r="F6" s="14"/>
      <c r="G6" s="14"/>
      <c r="H6" s="14"/>
    </row>
    <row r="7" spans="1:8" ht="30" customHeight="1">
      <c r="A7" s="14" t="s">
        <v>262</v>
      </c>
      <c r="B7" s="14"/>
      <c r="C7" s="14" t="s">
        <v>263</v>
      </c>
      <c r="D7" s="14"/>
      <c r="E7" s="14"/>
      <c r="F7" s="14"/>
      <c r="G7" s="14"/>
      <c r="H7" s="14"/>
    </row>
    <row r="8" spans="1:8" ht="30" customHeight="1">
      <c r="A8" s="14"/>
      <c r="B8" s="14"/>
      <c r="C8" s="14" t="s">
        <v>264</v>
      </c>
      <c r="D8" s="14"/>
      <c r="E8" s="14"/>
      <c r="F8" s="14"/>
      <c r="G8" s="14"/>
      <c r="H8" s="14"/>
    </row>
    <row r="9" spans="1:8" ht="30" customHeight="1">
      <c r="A9" s="14"/>
      <c r="B9" s="14"/>
      <c r="C9" s="14" t="s">
        <v>187</v>
      </c>
      <c r="D9" s="14"/>
      <c r="E9" s="14"/>
      <c r="F9" s="14"/>
      <c r="G9" s="14"/>
      <c r="H9" s="14"/>
    </row>
    <row r="10" spans="1:8" ht="30" customHeight="1">
      <c r="A10" s="14" t="s">
        <v>265</v>
      </c>
      <c r="B10" s="14"/>
      <c r="C10" s="14"/>
      <c r="D10" s="14"/>
      <c r="E10" s="14"/>
      <c r="F10" s="14"/>
      <c r="G10" s="14"/>
      <c r="H10" s="14"/>
    </row>
    <row r="11" spans="1:8" ht="51" customHeight="1">
      <c r="A11" s="15" t="s">
        <v>266</v>
      </c>
      <c r="B11" s="15"/>
      <c r="C11" s="15"/>
      <c r="D11" s="15"/>
      <c r="E11" s="15"/>
      <c r="F11" s="15"/>
      <c r="G11" s="15"/>
      <c r="H11" s="15"/>
    </row>
    <row r="12" spans="1:8" ht="30" customHeight="1">
      <c r="A12" s="14" t="s">
        <v>192</v>
      </c>
      <c r="B12" s="14" t="s">
        <v>193</v>
      </c>
      <c r="C12" s="14" t="s">
        <v>194</v>
      </c>
      <c r="D12" s="14"/>
      <c r="E12" s="14"/>
      <c r="F12" s="14"/>
      <c r="G12" s="14" t="s">
        <v>267</v>
      </c>
      <c r="H12" s="14"/>
    </row>
    <row r="13" spans="1:8" ht="30" customHeight="1">
      <c r="A13" s="16" t="s">
        <v>196</v>
      </c>
      <c r="B13" s="14" t="s">
        <v>268</v>
      </c>
      <c r="C13" s="17"/>
      <c r="D13" s="18"/>
      <c r="E13" s="18"/>
      <c r="F13" s="19"/>
      <c r="G13" s="20"/>
      <c r="H13" s="21"/>
    </row>
    <row r="14" spans="1:8" ht="30" customHeight="1">
      <c r="A14" s="16"/>
      <c r="B14" s="14" t="s">
        <v>269</v>
      </c>
      <c r="C14" s="17"/>
      <c r="D14" s="18"/>
      <c r="E14" s="18"/>
      <c r="F14" s="19"/>
      <c r="G14" s="20"/>
      <c r="H14" s="21"/>
    </row>
    <row r="15" spans="1:8" ht="30" customHeight="1">
      <c r="A15" s="16" t="s">
        <v>227</v>
      </c>
      <c r="B15" s="14" t="s">
        <v>270</v>
      </c>
      <c r="C15" s="17"/>
      <c r="D15" s="18"/>
      <c r="E15" s="18"/>
      <c r="F15" s="19"/>
      <c r="G15" s="20"/>
      <c r="H15" s="21"/>
    </row>
    <row r="16" spans="1:8" ht="30" customHeight="1">
      <c r="A16" s="16"/>
      <c r="B16" s="14"/>
      <c r="C16" s="17"/>
      <c r="D16" s="18"/>
      <c r="E16" s="18"/>
      <c r="F16" s="19"/>
      <c r="G16" s="20"/>
      <c r="H16" s="21"/>
    </row>
    <row r="17" spans="1:8" ht="30" customHeight="1">
      <c r="A17" s="16"/>
      <c r="B17" s="14" t="s">
        <v>271</v>
      </c>
      <c r="C17" s="17"/>
      <c r="D17" s="18"/>
      <c r="E17" s="18"/>
      <c r="F17" s="19"/>
      <c r="G17" s="20"/>
      <c r="H17" s="21"/>
    </row>
    <row r="18" spans="1:8" ht="30" customHeight="1">
      <c r="A18" s="16" t="s">
        <v>272</v>
      </c>
      <c r="B18" s="14" t="s">
        <v>272</v>
      </c>
      <c r="C18" s="17"/>
      <c r="D18" s="18"/>
      <c r="E18" s="18"/>
      <c r="F18" s="19"/>
      <c r="G18" s="20"/>
      <c r="H18" s="21"/>
    </row>
    <row r="19" spans="1:8" ht="30" customHeight="1">
      <c r="A19" s="16"/>
      <c r="B19" s="14"/>
      <c r="C19" s="17"/>
      <c r="D19" s="18"/>
      <c r="E19" s="18"/>
      <c r="F19" s="19"/>
      <c r="G19" s="20"/>
      <c r="H19" s="21"/>
    </row>
  </sheetData>
  <sheetProtection/>
  <mergeCells count="43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13:A14"/>
    <mergeCell ref="A15:A17"/>
    <mergeCell ref="A18:A19"/>
    <mergeCell ref="B15:B16"/>
    <mergeCell ref="B18:B19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273</v>
      </c>
      <c r="B2" s="2"/>
      <c r="C2" s="2"/>
    </row>
    <row r="3" s="1" customFormat="1" ht="17.25" customHeight="1"/>
    <row r="4" spans="1:3" s="1" customFormat="1" ht="15.75" customHeight="1">
      <c r="A4" s="3" t="s">
        <v>274</v>
      </c>
      <c r="B4" s="4" t="s">
        <v>37</v>
      </c>
      <c r="C4" s="4" t="s">
        <v>30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51</v>
      </c>
      <c r="B6" s="5">
        <v>1</v>
      </c>
      <c r="C6" s="5">
        <v>2</v>
      </c>
    </row>
    <row r="7" spans="1:6" s="1" customFormat="1" ht="27.75" customHeight="1">
      <c r="A7" s="6" t="s">
        <v>37</v>
      </c>
      <c r="B7" s="7">
        <v>4638219.92</v>
      </c>
      <c r="C7" s="12"/>
      <c r="D7" s="11"/>
      <c r="F7" s="11"/>
    </row>
    <row r="8" spans="1:3" s="1" customFormat="1" ht="27.75" customHeight="1">
      <c r="A8" s="6" t="s">
        <v>54</v>
      </c>
      <c r="B8" s="7">
        <v>4357961</v>
      </c>
      <c r="C8" s="12"/>
    </row>
    <row r="9" spans="1:3" s="1" customFormat="1" ht="27.75" customHeight="1">
      <c r="A9" s="6" t="s">
        <v>62</v>
      </c>
      <c r="B9" s="7">
        <v>280258.92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275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274</v>
      </c>
      <c r="B4" s="4" t="s">
        <v>39</v>
      </c>
      <c r="C4" s="4" t="s">
        <v>78</v>
      </c>
      <c r="D4" s="4" t="s">
        <v>79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51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52</v>
      </c>
      <c r="B7" s="7">
        <v>4437019.92</v>
      </c>
      <c r="C7" s="8">
        <v>4437019.92</v>
      </c>
      <c r="D7" s="7"/>
    </row>
    <row r="8" spans="1:4" s="1" customFormat="1" ht="27.75" customHeight="1">
      <c r="A8" s="6" t="s">
        <v>54</v>
      </c>
      <c r="B8" s="7">
        <v>4156761</v>
      </c>
      <c r="C8" s="8">
        <v>4156761</v>
      </c>
      <c r="D8" s="7"/>
    </row>
    <row r="9" spans="1:4" s="1" customFormat="1" ht="27.75" customHeight="1">
      <c r="A9" s="6" t="s">
        <v>62</v>
      </c>
      <c r="B9" s="7">
        <v>280258.92</v>
      </c>
      <c r="C9" s="8">
        <v>280258.92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85" t="s">
        <v>9</v>
      </c>
      <c r="B2" s="85"/>
      <c r="C2" s="85"/>
      <c r="D2" s="85"/>
    </row>
    <row r="3" spans="1:4" s="1" customFormat="1" ht="17.25" customHeight="1">
      <c r="A3" s="68" t="s">
        <v>10</v>
      </c>
      <c r="B3" s="69"/>
      <c r="C3" s="69"/>
      <c r="D3" s="70" t="s">
        <v>11</v>
      </c>
    </row>
    <row r="4" spans="1:4" s="1" customFormat="1" ht="17.25" customHeight="1">
      <c r="A4" s="4" t="s">
        <v>12</v>
      </c>
      <c r="B4" s="4"/>
      <c r="C4" s="4" t="s">
        <v>13</v>
      </c>
      <c r="D4" s="4"/>
    </row>
    <row r="5" spans="1:4" s="1" customFormat="1" ht="17.25" customHeight="1">
      <c r="A5" s="4" t="s">
        <v>14</v>
      </c>
      <c r="B5" s="5" t="s">
        <v>15</v>
      </c>
      <c r="C5" s="71" t="s">
        <v>16</v>
      </c>
      <c r="D5" s="71" t="s">
        <v>15</v>
      </c>
    </row>
    <row r="6" spans="1:4" s="1" customFormat="1" ht="17.25" customHeight="1">
      <c r="A6" s="87" t="s">
        <v>17</v>
      </c>
      <c r="B6" s="88">
        <v>4437019.92</v>
      </c>
      <c r="C6" s="107" t="str">
        <f>'支出总表（引用）'!A8</f>
        <v>教育支出</v>
      </c>
      <c r="D6" s="95">
        <f>'支出总表（引用）'!B8</f>
        <v>4357961</v>
      </c>
    </row>
    <row r="7" spans="1:4" s="1" customFormat="1" ht="17.25" customHeight="1">
      <c r="A7" s="87" t="s">
        <v>18</v>
      </c>
      <c r="B7" s="88">
        <v>4437019.92</v>
      </c>
      <c r="C7" s="107" t="str">
        <f>'支出总表（引用）'!A9</f>
        <v>社会保障和就业支出</v>
      </c>
      <c r="D7" s="95">
        <f>'支出总表（引用）'!B9</f>
        <v>280258.92</v>
      </c>
    </row>
    <row r="8" spans="1:4" s="1" customFormat="1" ht="17.25" customHeight="1">
      <c r="A8" s="87" t="s">
        <v>19</v>
      </c>
      <c r="B8" s="88"/>
      <c r="C8" s="107">
        <f>'支出总表（引用）'!A10</f>
        <v>0</v>
      </c>
      <c r="D8" s="95">
        <f>'支出总表（引用）'!B10</f>
        <v>0</v>
      </c>
    </row>
    <row r="9" spans="1:4" s="1" customFormat="1" ht="17.25" customHeight="1">
      <c r="A9" s="87" t="s">
        <v>20</v>
      </c>
      <c r="B9" s="88"/>
      <c r="C9" s="107">
        <f>'支出总表（引用）'!A11</f>
        <v>0</v>
      </c>
      <c r="D9" s="95">
        <f>'支出总表（引用）'!B11</f>
        <v>0</v>
      </c>
    </row>
    <row r="10" spans="1:4" s="1" customFormat="1" ht="17.25" customHeight="1">
      <c r="A10" s="87" t="s">
        <v>21</v>
      </c>
      <c r="B10" s="88"/>
      <c r="C10" s="107">
        <f>'支出总表（引用）'!A12</f>
        <v>0</v>
      </c>
      <c r="D10" s="95">
        <f>'支出总表（引用）'!B12</f>
        <v>0</v>
      </c>
    </row>
    <row r="11" spans="1:4" s="1" customFormat="1" ht="17.25" customHeight="1">
      <c r="A11" s="87" t="s">
        <v>22</v>
      </c>
      <c r="B11" s="88">
        <v>181200</v>
      </c>
      <c r="C11" s="107">
        <f>'支出总表（引用）'!A13</f>
        <v>0</v>
      </c>
      <c r="D11" s="95">
        <f>'支出总表（引用）'!B13</f>
        <v>0</v>
      </c>
    </row>
    <row r="12" spans="1:4" s="1" customFormat="1" ht="17.25" customHeight="1">
      <c r="A12" s="87" t="s">
        <v>23</v>
      </c>
      <c r="B12" s="88"/>
      <c r="C12" s="107">
        <f>'支出总表（引用）'!A14</f>
        <v>0</v>
      </c>
      <c r="D12" s="95">
        <f>'支出总表（引用）'!B14</f>
        <v>0</v>
      </c>
    </row>
    <row r="13" spans="1:4" s="1" customFormat="1" ht="17.25" customHeight="1">
      <c r="A13" s="87" t="s">
        <v>24</v>
      </c>
      <c r="B13" s="88"/>
      <c r="C13" s="107">
        <f>'支出总表（引用）'!A15</f>
        <v>0</v>
      </c>
      <c r="D13" s="95">
        <f>'支出总表（引用）'!B15</f>
        <v>0</v>
      </c>
    </row>
    <row r="14" spans="1:4" s="1" customFormat="1" ht="17.25" customHeight="1">
      <c r="A14" s="87" t="s">
        <v>25</v>
      </c>
      <c r="B14" s="88"/>
      <c r="C14" s="107">
        <f>'支出总表（引用）'!A16</f>
        <v>0</v>
      </c>
      <c r="D14" s="95">
        <f>'支出总表（引用）'!B16</f>
        <v>0</v>
      </c>
    </row>
    <row r="15" spans="1:4" s="1" customFormat="1" ht="17.25" customHeight="1">
      <c r="A15" s="87" t="s">
        <v>26</v>
      </c>
      <c r="B15" s="73"/>
      <c r="C15" s="107">
        <f>'支出总表（引用）'!A17</f>
        <v>0</v>
      </c>
      <c r="D15" s="95">
        <f>'支出总表（引用）'!B17</f>
        <v>0</v>
      </c>
    </row>
    <row r="16" spans="1:4" s="1" customFormat="1" ht="17.25" customHeight="1">
      <c r="A16" s="92"/>
      <c r="B16" s="93"/>
      <c r="C16" s="107">
        <f>'支出总表（引用）'!A18</f>
        <v>0</v>
      </c>
      <c r="D16" s="95">
        <f>'支出总表（引用）'!B18</f>
        <v>0</v>
      </c>
    </row>
    <row r="17" spans="1:4" s="1" customFormat="1" ht="17.25" customHeight="1">
      <c r="A17" s="92"/>
      <c r="B17" s="73"/>
      <c r="C17" s="107">
        <f>'支出总表（引用）'!A19</f>
        <v>0</v>
      </c>
      <c r="D17" s="95">
        <f>'支出总表（引用）'!B19</f>
        <v>0</v>
      </c>
    </row>
    <row r="18" spans="1:4" s="1" customFormat="1" ht="17.25" customHeight="1">
      <c r="A18" s="92"/>
      <c r="B18" s="73"/>
      <c r="C18" s="107">
        <f>'支出总表（引用）'!A20</f>
        <v>0</v>
      </c>
      <c r="D18" s="95">
        <f>'支出总表（引用）'!B20</f>
        <v>0</v>
      </c>
    </row>
    <row r="19" spans="1:4" s="1" customFormat="1" ht="17.25" customHeight="1">
      <c r="A19" s="95"/>
      <c r="B19" s="73"/>
      <c r="C19" s="107">
        <f>'支出总表（引用）'!A21</f>
        <v>0</v>
      </c>
      <c r="D19" s="95">
        <f>'支出总表（引用）'!B21</f>
        <v>0</v>
      </c>
    </row>
    <row r="20" spans="1:4" s="1" customFormat="1" ht="17.25" customHeight="1">
      <c r="A20" s="92"/>
      <c r="B20" s="73"/>
      <c r="C20" s="107">
        <f>'支出总表（引用）'!A22</f>
        <v>0</v>
      </c>
      <c r="D20" s="95">
        <f>'支出总表（引用）'!B22</f>
        <v>0</v>
      </c>
    </row>
    <row r="21" spans="1:4" s="1" customFormat="1" ht="17.25" customHeight="1">
      <c r="A21" s="92"/>
      <c r="B21" s="73"/>
      <c r="C21" s="107">
        <f>'支出总表（引用）'!A23</f>
        <v>0</v>
      </c>
      <c r="D21" s="95">
        <f>'支出总表（引用）'!B23</f>
        <v>0</v>
      </c>
    </row>
    <row r="22" spans="1:4" s="1" customFormat="1" ht="17.25" customHeight="1">
      <c r="A22" s="92"/>
      <c r="B22" s="73"/>
      <c r="C22" s="107">
        <f>'支出总表（引用）'!A24</f>
        <v>0</v>
      </c>
      <c r="D22" s="95">
        <f>'支出总表（引用）'!B24</f>
        <v>0</v>
      </c>
    </row>
    <row r="23" spans="1:4" s="1" customFormat="1" ht="17.25" customHeight="1">
      <c r="A23" s="92"/>
      <c r="B23" s="73"/>
      <c r="C23" s="107">
        <f>'支出总表（引用）'!A25</f>
        <v>0</v>
      </c>
      <c r="D23" s="95">
        <f>'支出总表（引用）'!B25</f>
        <v>0</v>
      </c>
    </row>
    <row r="24" spans="1:4" s="1" customFormat="1" ht="17.25" customHeight="1">
      <c r="A24" s="92"/>
      <c r="B24" s="73"/>
      <c r="C24" s="107">
        <f>'支出总表（引用）'!A26</f>
        <v>0</v>
      </c>
      <c r="D24" s="95">
        <f>'支出总表（引用）'!B26</f>
        <v>0</v>
      </c>
    </row>
    <row r="25" spans="1:4" s="1" customFormat="1" ht="17.25" customHeight="1">
      <c r="A25" s="92"/>
      <c r="B25" s="73"/>
      <c r="C25" s="107">
        <f>'支出总表（引用）'!A27</f>
        <v>0</v>
      </c>
      <c r="D25" s="95">
        <f>'支出总表（引用）'!B27</f>
        <v>0</v>
      </c>
    </row>
    <row r="26" spans="1:4" s="1" customFormat="1" ht="19.5" customHeight="1">
      <c r="A26" s="92"/>
      <c r="B26" s="73"/>
      <c r="C26" s="107">
        <f>'支出总表（引用）'!A28</f>
        <v>0</v>
      </c>
      <c r="D26" s="95">
        <f>'支出总表（引用）'!B28</f>
        <v>0</v>
      </c>
    </row>
    <row r="27" spans="1:4" s="1" customFormat="1" ht="19.5" customHeight="1">
      <c r="A27" s="92"/>
      <c r="B27" s="73"/>
      <c r="C27" s="107">
        <f>'支出总表（引用）'!A29</f>
        <v>0</v>
      </c>
      <c r="D27" s="95">
        <f>'支出总表（引用）'!B29</f>
        <v>0</v>
      </c>
    </row>
    <row r="28" spans="1:4" s="1" customFormat="1" ht="19.5" customHeight="1">
      <c r="A28" s="92"/>
      <c r="B28" s="73"/>
      <c r="C28" s="107">
        <f>'支出总表（引用）'!A30</f>
        <v>0</v>
      </c>
      <c r="D28" s="95">
        <f>'支出总表（引用）'!B30</f>
        <v>0</v>
      </c>
    </row>
    <row r="29" spans="1:4" s="1" customFormat="1" ht="19.5" customHeight="1">
      <c r="A29" s="92"/>
      <c r="B29" s="73"/>
      <c r="C29" s="107">
        <f>'支出总表（引用）'!A31</f>
        <v>0</v>
      </c>
      <c r="D29" s="95">
        <f>'支出总表（引用）'!B31</f>
        <v>0</v>
      </c>
    </row>
    <row r="30" spans="1:4" s="1" customFormat="1" ht="19.5" customHeight="1">
      <c r="A30" s="92"/>
      <c r="B30" s="73"/>
      <c r="C30" s="107">
        <f>'支出总表（引用）'!A32</f>
        <v>0</v>
      </c>
      <c r="D30" s="95">
        <f>'支出总表（引用）'!B32</f>
        <v>0</v>
      </c>
    </row>
    <row r="31" spans="1:4" s="1" customFormat="1" ht="19.5" customHeight="1">
      <c r="A31" s="92"/>
      <c r="B31" s="73"/>
      <c r="C31" s="107">
        <f>'支出总表（引用）'!A33</f>
        <v>0</v>
      </c>
      <c r="D31" s="95">
        <f>'支出总表（引用）'!B33</f>
        <v>0</v>
      </c>
    </row>
    <row r="32" spans="1:4" s="1" customFormat="1" ht="19.5" customHeight="1">
      <c r="A32" s="92"/>
      <c r="B32" s="73"/>
      <c r="C32" s="107">
        <f>'支出总表（引用）'!A34</f>
        <v>0</v>
      </c>
      <c r="D32" s="95">
        <f>'支出总表（引用）'!B34</f>
        <v>0</v>
      </c>
    </row>
    <row r="33" spans="1:4" s="1" customFormat="1" ht="19.5" customHeight="1">
      <c r="A33" s="92"/>
      <c r="B33" s="73"/>
      <c r="C33" s="107">
        <f>'支出总表（引用）'!A35</f>
        <v>0</v>
      </c>
      <c r="D33" s="95">
        <f>'支出总表（引用）'!B35</f>
        <v>0</v>
      </c>
    </row>
    <row r="34" spans="1:4" s="1" customFormat="1" ht="19.5" customHeight="1">
      <c r="A34" s="92"/>
      <c r="B34" s="73"/>
      <c r="C34" s="107">
        <f>'支出总表（引用）'!A36</f>
        <v>0</v>
      </c>
      <c r="D34" s="95">
        <f>'支出总表（引用）'!B36</f>
        <v>0</v>
      </c>
    </row>
    <row r="35" spans="1:4" s="1" customFormat="1" ht="19.5" customHeight="1">
      <c r="A35" s="92"/>
      <c r="B35" s="73"/>
      <c r="C35" s="107">
        <f>'支出总表（引用）'!A37</f>
        <v>0</v>
      </c>
      <c r="D35" s="95">
        <f>'支出总表（引用）'!B37</f>
        <v>0</v>
      </c>
    </row>
    <row r="36" spans="1:4" s="1" customFormat="1" ht="19.5" customHeight="1">
      <c r="A36" s="92"/>
      <c r="B36" s="73"/>
      <c r="C36" s="107">
        <f>'支出总表（引用）'!A38</f>
        <v>0</v>
      </c>
      <c r="D36" s="95">
        <f>'支出总表（引用）'!B38</f>
        <v>0</v>
      </c>
    </row>
    <row r="37" spans="1:4" s="1" customFormat="1" ht="19.5" customHeight="1">
      <c r="A37" s="92"/>
      <c r="B37" s="73"/>
      <c r="C37" s="107">
        <f>'支出总表（引用）'!A39</f>
        <v>0</v>
      </c>
      <c r="D37" s="95">
        <f>'支出总表（引用）'!B39</f>
        <v>0</v>
      </c>
    </row>
    <row r="38" spans="1:4" s="1" customFormat="1" ht="19.5" customHeight="1">
      <c r="A38" s="92"/>
      <c r="B38" s="73"/>
      <c r="C38" s="107">
        <f>'支出总表（引用）'!A40</f>
        <v>0</v>
      </c>
      <c r="D38" s="95">
        <f>'支出总表（引用）'!B40</f>
        <v>0</v>
      </c>
    </row>
    <row r="39" spans="1:4" s="1" customFormat="1" ht="19.5" customHeight="1">
      <c r="A39" s="92"/>
      <c r="B39" s="73"/>
      <c r="C39" s="107">
        <f>'支出总表（引用）'!A41</f>
        <v>0</v>
      </c>
      <c r="D39" s="95">
        <f>'支出总表（引用）'!B41</f>
        <v>0</v>
      </c>
    </row>
    <row r="40" spans="1:4" s="1" customFormat="1" ht="19.5" customHeight="1">
      <c r="A40" s="92"/>
      <c r="B40" s="73"/>
      <c r="C40" s="107">
        <f>'支出总表（引用）'!A42</f>
        <v>0</v>
      </c>
      <c r="D40" s="95">
        <f>'支出总表（引用）'!B42</f>
        <v>0</v>
      </c>
    </row>
    <row r="41" spans="1:4" s="1" customFormat="1" ht="19.5" customHeight="1">
      <c r="A41" s="92"/>
      <c r="B41" s="73"/>
      <c r="C41" s="107">
        <f>'支出总表（引用）'!A43</f>
        <v>0</v>
      </c>
      <c r="D41" s="95">
        <f>'支出总表（引用）'!B43</f>
        <v>0</v>
      </c>
    </row>
    <row r="42" spans="1:4" s="1" customFormat="1" ht="19.5" customHeight="1">
      <c r="A42" s="92"/>
      <c r="B42" s="73"/>
      <c r="C42" s="107">
        <f>'支出总表（引用）'!A44</f>
        <v>0</v>
      </c>
      <c r="D42" s="95">
        <f>'支出总表（引用）'!B44</f>
        <v>0</v>
      </c>
    </row>
    <row r="43" spans="1:4" s="1" customFormat="1" ht="19.5" customHeight="1">
      <c r="A43" s="92"/>
      <c r="B43" s="73"/>
      <c r="C43" s="107">
        <f>'支出总表（引用）'!A45</f>
        <v>0</v>
      </c>
      <c r="D43" s="95">
        <f>'支出总表（引用）'!B45</f>
        <v>0</v>
      </c>
    </row>
    <row r="44" spans="1:4" s="1" customFormat="1" ht="19.5" customHeight="1">
      <c r="A44" s="92"/>
      <c r="B44" s="73"/>
      <c r="C44" s="107">
        <f>'支出总表（引用）'!A46</f>
        <v>0</v>
      </c>
      <c r="D44" s="95">
        <f>'支出总表（引用）'!B46</f>
        <v>0</v>
      </c>
    </row>
    <row r="45" spans="1:4" s="1" customFormat="1" ht="19.5" customHeight="1">
      <c r="A45" s="92"/>
      <c r="B45" s="73"/>
      <c r="C45" s="107">
        <f>'支出总表（引用）'!A47</f>
        <v>0</v>
      </c>
      <c r="D45" s="95">
        <f>'支出总表（引用）'!B47</f>
        <v>0</v>
      </c>
    </row>
    <row r="46" spans="1:4" s="1" customFormat="1" ht="19.5" customHeight="1">
      <c r="A46" s="92"/>
      <c r="B46" s="73"/>
      <c r="C46" s="107">
        <f>'支出总表（引用）'!A48</f>
        <v>0</v>
      </c>
      <c r="D46" s="95">
        <f>'支出总表（引用）'!B48</f>
        <v>0</v>
      </c>
    </row>
    <row r="47" spans="1:4" s="1" customFormat="1" ht="19.5" customHeight="1">
      <c r="A47" s="92"/>
      <c r="B47" s="73"/>
      <c r="C47" s="107">
        <f>'支出总表（引用）'!A49</f>
        <v>0</v>
      </c>
      <c r="D47" s="95">
        <f>'支出总表（引用）'!B49</f>
        <v>0</v>
      </c>
    </row>
    <row r="48" spans="1:4" s="1" customFormat="1" ht="19.5" customHeight="1">
      <c r="A48" s="92"/>
      <c r="B48" s="73"/>
      <c r="C48" s="107">
        <f>'支出总表（引用）'!A50</f>
        <v>0</v>
      </c>
      <c r="D48" s="95">
        <f>'支出总表（引用）'!B50</f>
        <v>0</v>
      </c>
    </row>
    <row r="49" spans="1:4" s="1" customFormat="1" ht="17.25" customHeight="1">
      <c r="A49" s="96" t="s">
        <v>27</v>
      </c>
      <c r="B49" s="88">
        <f>SUM(B6,B11,B12,B13,B14,B15)</f>
        <v>4618219.92</v>
      </c>
      <c r="C49" s="96" t="s">
        <v>28</v>
      </c>
      <c r="D49" s="73">
        <f>'支出总表（引用）'!B7</f>
        <v>4638219.92</v>
      </c>
    </row>
    <row r="50" spans="1:4" s="1" customFormat="1" ht="17.25" customHeight="1">
      <c r="A50" s="87" t="s">
        <v>29</v>
      </c>
      <c r="B50" s="88"/>
      <c r="C50" s="108" t="s">
        <v>30</v>
      </c>
      <c r="D50" s="73"/>
    </row>
    <row r="51" spans="1:4" s="1" customFormat="1" ht="17.25" customHeight="1">
      <c r="A51" s="87" t="s">
        <v>31</v>
      </c>
      <c r="B51" s="109">
        <v>20000</v>
      </c>
      <c r="C51" s="110"/>
      <c r="D51" s="73"/>
    </row>
    <row r="52" spans="1:4" s="1" customFormat="1" ht="17.25" customHeight="1">
      <c r="A52" s="111"/>
      <c r="B52" s="112"/>
      <c r="C52" s="110"/>
      <c r="D52" s="73"/>
    </row>
    <row r="53" spans="1:4" s="1" customFormat="1" ht="17.25" customHeight="1">
      <c r="A53" s="96" t="s">
        <v>32</v>
      </c>
      <c r="B53" s="113">
        <f>SUM(B49,B50,B51)</f>
        <v>4638219.92</v>
      </c>
      <c r="C53" s="96" t="s">
        <v>33</v>
      </c>
      <c r="D53" s="73">
        <f>B53</f>
        <v>4638219.92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0"/>
  <sheetViews>
    <sheetView showGridLines="0" workbookViewId="0" topLeftCell="A1">
      <selection activeCell="F17" sqref="F17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4.5742187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02" t="s">
        <v>34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s="1" customFormat="1" ht="27.75" customHeight="1">
      <c r="A3" s="76" t="s">
        <v>10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0" t="s">
        <v>11</v>
      </c>
    </row>
    <row r="4" spans="1:15" s="1" customFormat="1" ht="17.25" customHeight="1">
      <c r="A4" s="4" t="s">
        <v>35</v>
      </c>
      <c r="B4" s="4" t="s">
        <v>36</v>
      </c>
      <c r="C4" s="103" t="s">
        <v>37</v>
      </c>
      <c r="D4" s="104" t="s">
        <v>38</v>
      </c>
      <c r="E4" s="4" t="s">
        <v>39</v>
      </c>
      <c r="F4" s="4"/>
      <c r="G4" s="4"/>
      <c r="H4" s="4"/>
      <c r="I4" s="4"/>
      <c r="J4" s="98" t="s">
        <v>40</v>
      </c>
      <c r="K4" s="98" t="s">
        <v>41</v>
      </c>
      <c r="L4" s="98" t="s">
        <v>42</v>
      </c>
      <c r="M4" s="98" t="s">
        <v>43</v>
      </c>
      <c r="N4" s="98" t="s">
        <v>44</v>
      </c>
      <c r="O4" s="104" t="s">
        <v>45</v>
      </c>
    </row>
    <row r="5" spans="1:15" s="1" customFormat="1" ht="58.5" customHeight="1">
      <c r="A5" s="4"/>
      <c r="B5" s="4"/>
      <c r="C5" s="105"/>
      <c r="D5" s="104"/>
      <c r="E5" s="104" t="s">
        <v>46</v>
      </c>
      <c r="F5" s="104" t="s">
        <v>47</v>
      </c>
      <c r="G5" s="104" t="s">
        <v>48</v>
      </c>
      <c r="H5" s="104" t="s">
        <v>49</v>
      </c>
      <c r="I5" s="104" t="s">
        <v>50</v>
      </c>
      <c r="J5" s="98"/>
      <c r="K5" s="98"/>
      <c r="L5" s="98"/>
      <c r="M5" s="98"/>
      <c r="N5" s="98"/>
      <c r="O5" s="104"/>
    </row>
    <row r="6" spans="1:15" s="1" customFormat="1" ht="21" customHeight="1">
      <c r="A6" s="72" t="s">
        <v>51</v>
      </c>
      <c r="B6" s="72" t="s">
        <v>51</v>
      </c>
      <c r="C6" s="72">
        <v>1</v>
      </c>
      <c r="D6" s="72">
        <f aca="true" t="shared" si="0" ref="D6:O6">C6+1</f>
        <v>2</v>
      </c>
      <c r="E6" s="72">
        <f t="shared" si="0"/>
        <v>3</v>
      </c>
      <c r="F6" s="72">
        <f t="shared" si="0"/>
        <v>4</v>
      </c>
      <c r="G6" s="72">
        <f t="shared" si="0"/>
        <v>5</v>
      </c>
      <c r="H6" s="72">
        <f t="shared" si="0"/>
        <v>6</v>
      </c>
      <c r="I6" s="72">
        <f t="shared" si="0"/>
        <v>7</v>
      </c>
      <c r="J6" s="72">
        <f t="shared" si="0"/>
        <v>8</v>
      </c>
      <c r="K6" s="72">
        <f t="shared" si="0"/>
        <v>9</v>
      </c>
      <c r="L6" s="72">
        <f t="shared" si="0"/>
        <v>10</v>
      </c>
      <c r="M6" s="72">
        <f t="shared" si="0"/>
        <v>11</v>
      </c>
      <c r="N6" s="72">
        <f t="shared" si="0"/>
        <v>12</v>
      </c>
      <c r="O6" s="72">
        <f t="shared" si="0"/>
        <v>13</v>
      </c>
    </row>
    <row r="7" spans="1:15" s="1" customFormat="1" ht="37.5" customHeight="1">
      <c r="A7" s="6" t="s">
        <v>52</v>
      </c>
      <c r="B7" s="6" t="s">
        <v>37</v>
      </c>
      <c r="C7" s="74">
        <v>4638219.92</v>
      </c>
      <c r="D7" s="74">
        <v>20000</v>
      </c>
      <c r="E7" s="74">
        <v>4437019.92</v>
      </c>
      <c r="F7" s="74">
        <v>4437019.92</v>
      </c>
      <c r="G7" s="74"/>
      <c r="H7" s="74"/>
      <c r="I7" s="74"/>
      <c r="J7" s="74">
        <v>181200</v>
      </c>
      <c r="K7" s="74"/>
      <c r="L7" s="73"/>
      <c r="M7" s="101"/>
      <c r="N7" s="106"/>
      <c r="O7" s="73"/>
    </row>
    <row r="8" spans="1:15" s="1" customFormat="1" ht="25.5" customHeight="1">
      <c r="A8" s="6" t="s">
        <v>53</v>
      </c>
      <c r="B8" s="6" t="s">
        <v>54</v>
      </c>
      <c r="C8" s="74">
        <v>4357961</v>
      </c>
      <c r="D8" s="74">
        <v>20000</v>
      </c>
      <c r="E8" s="74">
        <v>4156761</v>
      </c>
      <c r="F8" s="74">
        <v>4156761</v>
      </c>
      <c r="G8" s="74"/>
      <c r="H8" s="74"/>
      <c r="I8" s="74"/>
      <c r="J8" s="74">
        <v>181200</v>
      </c>
      <c r="K8" s="74"/>
      <c r="L8" s="73"/>
      <c r="M8" s="101"/>
      <c r="N8" s="106"/>
      <c r="O8" s="73"/>
    </row>
    <row r="9" spans="1:15" s="1" customFormat="1" ht="25.5" customHeight="1">
      <c r="A9" s="6" t="s">
        <v>55</v>
      </c>
      <c r="B9" s="6" t="s">
        <v>56</v>
      </c>
      <c r="C9" s="74">
        <v>4357961</v>
      </c>
      <c r="D9" s="74">
        <v>20000</v>
      </c>
      <c r="E9" s="74">
        <v>4156761</v>
      </c>
      <c r="F9" s="74">
        <v>4156761</v>
      </c>
      <c r="G9" s="74"/>
      <c r="H9" s="74"/>
      <c r="I9" s="74"/>
      <c r="J9" s="74">
        <v>181200</v>
      </c>
      <c r="K9" s="74"/>
      <c r="L9" s="73"/>
      <c r="M9" s="101"/>
      <c r="N9" s="106"/>
      <c r="O9" s="73"/>
    </row>
    <row r="10" spans="1:15" s="1" customFormat="1" ht="25.5" customHeight="1">
      <c r="A10" s="6" t="s">
        <v>57</v>
      </c>
      <c r="B10" s="6" t="s">
        <v>58</v>
      </c>
      <c r="C10" s="74">
        <v>708102</v>
      </c>
      <c r="D10" s="74"/>
      <c r="E10" s="74">
        <v>526902</v>
      </c>
      <c r="F10" s="74">
        <v>526902</v>
      </c>
      <c r="G10" s="74"/>
      <c r="H10" s="74"/>
      <c r="I10" s="74"/>
      <c r="J10" s="74">
        <v>181200</v>
      </c>
      <c r="K10" s="74"/>
      <c r="L10" s="73"/>
      <c r="M10" s="101"/>
      <c r="N10" s="106"/>
      <c r="O10" s="73"/>
    </row>
    <row r="11" spans="1:15" s="1" customFormat="1" ht="25.5" customHeight="1">
      <c r="A11" s="6" t="s">
        <v>59</v>
      </c>
      <c r="B11" s="6" t="s">
        <v>60</v>
      </c>
      <c r="C11" s="74">
        <v>3649859</v>
      </c>
      <c r="D11" s="74">
        <v>20000</v>
      </c>
      <c r="E11" s="74">
        <v>3629859</v>
      </c>
      <c r="F11" s="74">
        <v>3629859</v>
      </c>
      <c r="G11" s="74"/>
      <c r="H11" s="74"/>
      <c r="I11" s="74"/>
      <c r="J11" s="74"/>
      <c r="K11" s="74"/>
      <c r="L11" s="73"/>
      <c r="M11" s="101"/>
      <c r="N11" s="106"/>
      <c r="O11" s="73"/>
    </row>
    <row r="12" spans="1:15" s="1" customFormat="1" ht="25.5" customHeight="1">
      <c r="A12" s="6" t="s">
        <v>61</v>
      </c>
      <c r="B12" s="6" t="s">
        <v>62</v>
      </c>
      <c r="C12" s="74">
        <v>280258.92</v>
      </c>
      <c r="D12" s="74"/>
      <c r="E12" s="74">
        <v>280258.92</v>
      </c>
      <c r="F12" s="74">
        <v>280258.92</v>
      </c>
      <c r="G12" s="74"/>
      <c r="H12" s="74"/>
      <c r="I12" s="74"/>
      <c r="J12" s="74"/>
      <c r="K12" s="74"/>
      <c r="L12" s="73"/>
      <c r="M12" s="101"/>
      <c r="N12" s="106"/>
      <c r="O12" s="73"/>
    </row>
    <row r="13" spans="1:15" s="1" customFormat="1" ht="25.5" customHeight="1">
      <c r="A13" s="6" t="s">
        <v>63</v>
      </c>
      <c r="B13" s="6" t="s">
        <v>64</v>
      </c>
      <c r="C13" s="74">
        <v>280258.92</v>
      </c>
      <c r="D13" s="74"/>
      <c r="E13" s="74">
        <v>280258.92</v>
      </c>
      <c r="F13" s="74">
        <v>280258.92</v>
      </c>
      <c r="G13" s="74"/>
      <c r="H13" s="74"/>
      <c r="I13" s="74"/>
      <c r="J13" s="74"/>
      <c r="K13" s="74"/>
      <c r="L13" s="73"/>
      <c r="M13" s="101"/>
      <c r="N13" s="106"/>
      <c r="O13" s="73"/>
    </row>
    <row r="14" spans="1:15" s="1" customFormat="1" ht="25.5" customHeight="1">
      <c r="A14" s="6" t="s">
        <v>65</v>
      </c>
      <c r="B14" s="6" t="s">
        <v>66</v>
      </c>
      <c r="C14" s="74">
        <v>280258.92</v>
      </c>
      <c r="D14" s="74"/>
      <c r="E14" s="74">
        <v>280258.92</v>
      </c>
      <c r="F14" s="74">
        <v>280258.92</v>
      </c>
      <c r="G14" s="74"/>
      <c r="H14" s="74"/>
      <c r="I14" s="74"/>
      <c r="J14" s="74"/>
      <c r="K14" s="74"/>
      <c r="L14" s="73"/>
      <c r="M14" s="101"/>
      <c r="N14" s="106"/>
      <c r="O14" s="73"/>
    </row>
    <row r="15" spans="1:16" s="1" customFormat="1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5" s="1" customFormat="1" ht="21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s="1" customFormat="1" ht="21" customHeigh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s="1" customFormat="1" ht="21" customHeight="1">
      <c r="B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2:15" s="1" customFormat="1" ht="21" customHeight="1">
      <c r="B19" s="11"/>
      <c r="C19" s="11"/>
      <c r="D19" s="11"/>
      <c r="I19" s="11"/>
      <c r="K19" s="11"/>
      <c r="L19" s="11"/>
      <c r="N19" s="11"/>
      <c r="O19" s="11"/>
    </row>
    <row r="20" spans="10:13" s="1" customFormat="1" ht="21" customHeight="1">
      <c r="J20" s="11"/>
      <c r="K20" s="11"/>
      <c r="L20" s="11"/>
      <c r="M20" s="11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showGridLines="0" workbookViewId="0" topLeftCell="A1">
      <selection activeCell="H23" sqref="H2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5"/>
      <c r="B1" s="65"/>
      <c r="C1" s="65"/>
      <c r="D1" s="65"/>
      <c r="E1" s="65"/>
      <c r="F1" s="65"/>
      <c r="G1" s="65"/>
      <c r="H1" s="84"/>
      <c r="I1" s="65"/>
      <c r="J1" s="65"/>
    </row>
    <row r="2" spans="1:10" s="1" customFormat="1" ht="29.25" customHeight="1">
      <c r="A2" s="66" t="s">
        <v>67</v>
      </c>
      <c r="B2" s="66"/>
      <c r="C2" s="66"/>
      <c r="D2" s="66"/>
      <c r="E2" s="66"/>
      <c r="F2" s="66"/>
      <c r="G2" s="66"/>
      <c r="H2" s="66"/>
      <c r="I2" s="67"/>
      <c r="J2" s="67"/>
    </row>
    <row r="3" spans="1:10" s="1" customFormat="1" ht="21" customHeight="1">
      <c r="A3" s="68" t="s">
        <v>10</v>
      </c>
      <c r="B3" s="69"/>
      <c r="C3" s="69"/>
      <c r="D3" s="69"/>
      <c r="E3" s="69"/>
      <c r="F3" s="69"/>
      <c r="G3" s="69"/>
      <c r="H3" s="70" t="s">
        <v>11</v>
      </c>
      <c r="I3" s="65"/>
      <c r="J3" s="65"/>
    </row>
    <row r="4" spans="1:10" s="1" customFormat="1" ht="21" customHeight="1">
      <c r="A4" s="4" t="s">
        <v>68</v>
      </c>
      <c r="B4" s="4"/>
      <c r="C4" s="98" t="s">
        <v>37</v>
      </c>
      <c r="D4" s="3" t="s">
        <v>69</v>
      </c>
      <c r="E4" s="4" t="s">
        <v>70</v>
      </c>
      <c r="F4" s="99" t="s">
        <v>71</v>
      </c>
      <c r="G4" s="4" t="s">
        <v>72</v>
      </c>
      <c r="H4" s="100" t="s">
        <v>73</v>
      </c>
      <c r="I4" s="65"/>
      <c r="J4" s="65"/>
    </row>
    <row r="5" spans="1:10" s="1" customFormat="1" ht="21" customHeight="1">
      <c r="A5" s="4" t="s">
        <v>74</v>
      </c>
      <c r="B5" s="4" t="s">
        <v>75</v>
      </c>
      <c r="C5" s="98"/>
      <c r="D5" s="3"/>
      <c r="E5" s="4"/>
      <c r="F5" s="99"/>
      <c r="G5" s="4"/>
      <c r="H5" s="100"/>
      <c r="I5" s="65"/>
      <c r="J5" s="65"/>
    </row>
    <row r="6" spans="1:10" s="1" customFormat="1" ht="21" customHeight="1">
      <c r="A6" s="5" t="s">
        <v>51</v>
      </c>
      <c r="B6" s="5" t="s">
        <v>51</v>
      </c>
      <c r="C6" s="5">
        <v>1</v>
      </c>
      <c r="D6" s="72">
        <f>C6+1</f>
        <v>2</v>
      </c>
      <c r="E6" s="72">
        <f>D6+1</f>
        <v>3</v>
      </c>
      <c r="F6" s="72">
        <f>E6+1</f>
        <v>4</v>
      </c>
      <c r="G6" s="72">
        <f>F6+1</f>
        <v>5</v>
      </c>
      <c r="H6" s="72">
        <f>G6+1</f>
        <v>6</v>
      </c>
      <c r="I6" s="65"/>
      <c r="J6" s="65"/>
    </row>
    <row r="7" spans="1:10" s="1" customFormat="1" ht="18.75" customHeight="1">
      <c r="A7" s="6" t="s">
        <v>52</v>
      </c>
      <c r="B7" s="6" t="s">
        <v>37</v>
      </c>
      <c r="C7" s="74">
        <v>4638219.92</v>
      </c>
      <c r="D7" s="74">
        <v>4638219.92</v>
      </c>
      <c r="E7" s="74"/>
      <c r="F7" s="74"/>
      <c r="G7" s="73"/>
      <c r="H7" s="101"/>
      <c r="I7" s="65"/>
      <c r="J7" s="65"/>
    </row>
    <row r="8" spans="1:8" s="1" customFormat="1" ht="18.75" customHeight="1">
      <c r="A8" s="6" t="s">
        <v>53</v>
      </c>
      <c r="B8" s="6" t="s">
        <v>54</v>
      </c>
      <c r="C8" s="74">
        <v>4357961</v>
      </c>
      <c r="D8" s="74">
        <v>4357961</v>
      </c>
      <c r="E8" s="74"/>
      <c r="F8" s="74"/>
      <c r="G8" s="73"/>
      <c r="H8" s="101"/>
    </row>
    <row r="9" spans="1:8" s="1" customFormat="1" ht="18.75" customHeight="1">
      <c r="A9" s="6" t="s">
        <v>55</v>
      </c>
      <c r="B9" s="6" t="s">
        <v>56</v>
      </c>
      <c r="C9" s="74">
        <v>4357961</v>
      </c>
      <c r="D9" s="74">
        <v>4357961</v>
      </c>
      <c r="E9" s="74"/>
      <c r="F9" s="74"/>
      <c r="G9" s="73"/>
      <c r="H9" s="101"/>
    </row>
    <row r="10" spans="1:8" s="1" customFormat="1" ht="18.75" customHeight="1">
      <c r="A10" s="6" t="s">
        <v>57</v>
      </c>
      <c r="B10" s="6" t="s">
        <v>58</v>
      </c>
      <c r="C10" s="74">
        <v>708102</v>
      </c>
      <c r="D10" s="74">
        <v>708102</v>
      </c>
      <c r="E10" s="74"/>
      <c r="F10" s="74"/>
      <c r="G10" s="73"/>
      <c r="H10" s="101"/>
    </row>
    <row r="11" spans="1:8" s="1" customFormat="1" ht="18.75" customHeight="1">
      <c r="A11" s="6" t="s">
        <v>59</v>
      </c>
      <c r="B11" s="6" t="s">
        <v>60</v>
      </c>
      <c r="C11" s="74">
        <v>3649859</v>
      </c>
      <c r="D11" s="74">
        <v>3649859</v>
      </c>
      <c r="E11" s="74"/>
      <c r="F11" s="74"/>
      <c r="G11" s="73"/>
      <c r="H11" s="101"/>
    </row>
    <row r="12" spans="1:8" s="1" customFormat="1" ht="18.75" customHeight="1">
      <c r="A12" s="6" t="s">
        <v>61</v>
      </c>
      <c r="B12" s="6" t="s">
        <v>62</v>
      </c>
      <c r="C12" s="74">
        <v>280258.92</v>
      </c>
      <c r="D12" s="74">
        <v>280258.92</v>
      </c>
      <c r="E12" s="74"/>
      <c r="F12" s="74"/>
      <c r="G12" s="73"/>
      <c r="H12" s="101"/>
    </row>
    <row r="13" spans="1:8" s="1" customFormat="1" ht="18.75" customHeight="1">
      <c r="A13" s="6" t="s">
        <v>63</v>
      </c>
      <c r="B13" s="6" t="s">
        <v>64</v>
      </c>
      <c r="C13" s="74">
        <v>280258.92</v>
      </c>
      <c r="D13" s="74">
        <v>280258.92</v>
      </c>
      <c r="E13" s="74"/>
      <c r="F13" s="74"/>
      <c r="G13" s="73"/>
      <c r="H13" s="101"/>
    </row>
    <row r="14" spans="1:8" s="1" customFormat="1" ht="18.75" customHeight="1">
      <c r="A14" s="6" t="s">
        <v>65</v>
      </c>
      <c r="B14" s="6" t="s">
        <v>66</v>
      </c>
      <c r="C14" s="74">
        <v>280258.92</v>
      </c>
      <c r="D14" s="74">
        <v>280258.92</v>
      </c>
      <c r="E14" s="74"/>
      <c r="F14" s="74"/>
      <c r="G14" s="73"/>
      <c r="H14" s="101"/>
    </row>
    <row r="15" spans="1:10" s="1" customFormat="1" ht="21" customHeight="1">
      <c r="A15" s="65"/>
      <c r="B15" s="65"/>
      <c r="D15" s="65"/>
      <c r="E15" s="65"/>
      <c r="F15" s="65"/>
      <c r="G15" s="65"/>
      <c r="H15" s="65"/>
      <c r="I15" s="65"/>
      <c r="J15" s="65"/>
    </row>
    <row r="16" spans="1:10" s="1" customFormat="1" ht="21" customHeight="1">
      <c r="A16" s="65"/>
      <c r="B16" s="65"/>
      <c r="C16" s="65"/>
      <c r="D16" s="65"/>
      <c r="E16" s="65"/>
      <c r="F16" s="65"/>
      <c r="G16" s="65"/>
      <c r="H16" s="65"/>
      <c r="I16" s="65"/>
      <c r="J16" s="65"/>
    </row>
    <row r="17" spans="1:10" s="1" customFormat="1" ht="21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</row>
    <row r="18" spans="1:10" s="1" customFormat="1" ht="21" customHeight="1">
      <c r="A18" s="65"/>
      <c r="B18" s="65"/>
      <c r="C18" s="65"/>
      <c r="D18" s="65"/>
      <c r="E18" s="65"/>
      <c r="F18" s="65"/>
      <c r="G18" s="65"/>
      <c r="H18" s="65"/>
      <c r="I18" s="65"/>
      <c r="J18" s="65"/>
    </row>
    <row r="19" spans="1:10" s="1" customFormat="1" ht="21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</row>
    <row r="20" spans="1:10" s="1" customFormat="1" ht="21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</row>
    <row r="21" spans="1:10" s="1" customFormat="1" ht="21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</row>
    <row r="22" spans="1:10" s="1" customFormat="1" ht="21" customHeight="1">
      <c r="A22" s="65"/>
      <c r="B22" s="65"/>
      <c r="C22" s="65"/>
      <c r="D22" s="65"/>
      <c r="E22" s="65"/>
      <c r="F22" s="65"/>
      <c r="G22" s="65"/>
      <c r="H22" s="65"/>
      <c r="I22" s="65"/>
      <c r="J22" s="65"/>
    </row>
    <row r="23" spans="1:10" s="1" customFormat="1" ht="21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</row>
    <row r="24" s="1" customFormat="1" ht="21" customHeight="1"/>
    <row r="25" spans="1:10" s="1" customFormat="1" ht="21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65"/>
      <c r="B1" s="65"/>
      <c r="C1" s="65"/>
      <c r="D1" s="65"/>
      <c r="E1" s="65"/>
      <c r="F1" s="84"/>
      <c r="G1" s="65"/>
    </row>
    <row r="2" spans="1:7" s="1" customFormat="1" ht="29.25" customHeight="1">
      <c r="A2" s="85" t="s">
        <v>76</v>
      </c>
      <c r="B2" s="85"/>
      <c r="C2" s="85"/>
      <c r="D2" s="85"/>
      <c r="E2" s="85"/>
      <c r="F2" s="85"/>
      <c r="G2" s="65"/>
    </row>
    <row r="3" spans="1:7" s="1" customFormat="1" ht="17.25" customHeight="1">
      <c r="A3" s="68" t="s">
        <v>10</v>
      </c>
      <c r="B3" s="69"/>
      <c r="C3" s="69"/>
      <c r="D3" s="69"/>
      <c r="E3" s="69"/>
      <c r="F3" s="70" t="s">
        <v>11</v>
      </c>
      <c r="G3" s="65"/>
    </row>
    <row r="4" spans="1:7" s="1" customFormat="1" ht="17.25" customHeight="1">
      <c r="A4" s="4" t="s">
        <v>12</v>
      </c>
      <c r="B4" s="3"/>
      <c r="C4" s="4" t="s">
        <v>77</v>
      </c>
      <c r="D4" s="4"/>
      <c r="E4" s="4"/>
      <c r="F4" s="4"/>
      <c r="G4" s="65"/>
    </row>
    <row r="5" spans="1:7" s="1" customFormat="1" ht="17.25" customHeight="1">
      <c r="A5" s="4" t="s">
        <v>14</v>
      </c>
      <c r="B5" s="5" t="s">
        <v>15</v>
      </c>
      <c r="C5" s="71" t="s">
        <v>16</v>
      </c>
      <c r="D5" s="86" t="s">
        <v>37</v>
      </c>
      <c r="E5" s="71" t="s">
        <v>78</v>
      </c>
      <c r="F5" s="86" t="s">
        <v>79</v>
      </c>
      <c r="G5" s="65"/>
    </row>
    <row r="6" spans="1:7" s="1" customFormat="1" ht="17.25" customHeight="1">
      <c r="A6" s="87" t="s">
        <v>80</v>
      </c>
      <c r="B6" s="88">
        <v>4437019.92</v>
      </c>
      <c r="C6" s="89" t="s">
        <v>81</v>
      </c>
      <c r="D6" s="7">
        <f>'财拨总表（引用）'!B7</f>
        <v>4437019.92</v>
      </c>
      <c r="E6" s="7">
        <f>'财拨总表（引用）'!C7</f>
        <v>4437019.92</v>
      </c>
      <c r="F6" s="7">
        <f>'财拨总表（引用）'!D7</f>
        <v>0</v>
      </c>
      <c r="G6" s="65"/>
    </row>
    <row r="7" spans="1:7" s="1" customFormat="1" ht="17.25" customHeight="1">
      <c r="A7" s="87" t="s">
        <v>82</v>
      </c>
      <c r="B7" s="88">
        <v>4437019.92</v>
      </c>
      <c r="C7" s="90" t="str">
        <f>'财拨总表（引用）'!A8</f>
        <v>教育支出</v>
      </c>
      <c r="D7" s="91">
        <f>'财拨总表（引用）'!B8</f>
        <v>4156761</v>
      </c>
      <c r="E7" s="91">
        <f>'财拨总表（引用）'!C8</f>
        <v>4156761</v>
      </c>
      <c r="F7" s="91">
        <f>'财拨总表（引用）'!D8</f>
        <v>0</v>
      </c>
      <c r="G7" s="65"/>
    </row>
    <row r="8" spans="1:7" s="1" customFormat="1" ht="17.25" customHeight="1">
      <c r="A8" s="87" t="s">
        <v>83</v>
      </c>
      <c r="B8" s="88"/>
      <c r="C8" s="90" t="str">
        <f>'财拨总表（引用）'!A9</f>
        <v>社会保障和就业支出</v>
      </c>
      <c r="D8" s="91">
        <f>'财拨总表（引用）'!B9</f>
        <v>280258.92</v>
      </c>
      <c r="E8" s="91">
        <f>'财拨总表（引用）'!C9</f>
        <v>280258.92</v>
      </c>
      <c r="F8" s="91">
        <f>'财拨总表（引用）'!D9</f>
        <v>0</v>
      </c>
      <c r="G8" s="65"/>
    </row>
    <row r="9" spans="1:7" s="1" customFormat="1" ht="17.25" customHeight="1">
      <c r="A9" s="87" t="s">
        <v>84</v>
      </c>
      <c r="B9" s="88"/>
      <c r="C9" s="90">
        <f>'财拨总表（引用）'!A10</f>
        <v>0</v>
      </c>
      <c r="D9" s="91">
        <f>'财拨总表（引用）'!B10</f>
        <v>0</v>
      </c>
      <c r="E9" s="91">
        <f>'财拨总表（引用）'!C10</f>
        <v>0</v>
      </c>
      <c r="F9" s="91">
        <f>'财拨总表（引用）'!D10</f>
        <v>0</v>
      </c>
      <c r="G9" s="65"/>
    </row>
    <row r="10" spans="1:7" s="1" customFormat="1" ht="17.25" customHeight="1">
      <c r="A10" s="87" t="s">
        <v>85</v>
      </c>
      <c r="B10" s="73"/>
      <c r="C10" s="90">
        <f>'财拨总表（引用）'!A11</f>
        <v>0</v>
      </c>
      <c r="D10" s="91">
        <f>'财拨总表（引用）'!B11</f>
        <v>0</v>
      </c>
      <c r="E10" s="91">
        <f>'财拨总表（引用）'!C11</f>
        <v>0</v>
      </c>
      <c r="F10" s="91">
        <f>'财拨总表（引用）'!D11</f>
        <v>0</v>
      </c>
      <c r="G10" s="65"/>
    </row>
    <row r="11" spans="1:7" s="1" customFormat="1" ht="17.25" customHeight="1">
      <c r="A11" s="92"/>
      <c r="B11" s="93"/>
      <c r="C11" s="94">
        <f>'财拨总表（引用）'!A12</f>
        <v>0</v>
      </c>
      <c r="D11" s="91">
        <f>'财拨总表（引用）'!B12</f>
        <v>0</v>
      </c>
      <c r="E11" s="91">
        <f>'财拨总表（引用）'!C12</f>
        <v>0</v>
      </c>
      <c r="F11" s="91">
        <f>'财拨总表（引用）'!D12</f>
        <v>0</v>
      </c>
      <c r="G11" s="65"/>
    </row>
    <row r="12" spans="1:7" s="1" customFormat="1" ht="17.25" customHeight="1">
      <c r="A12" s="92"/>
      <c r="B12" s="73"/>
      <c r="C12" s="94">
        <f>'财拨总表（引用）'!A13</f>
        <v>0</v>
      </c>
      <c r="D12" s="91">
        <f>'财拨总表（引用）'!B13</f>
        <v>0</v>
      </c>
      <c r="E12" s="91">
        <f>'财拨总表（引用）'!C13</f>
        <v>0</v>
      </c>
      <c r="F12" s="91">
        <f>'财拨总表（引用）'!D13</f>
        <v>0</v>
      </c>
      <c r="G12" s="65"/>
    </row>
    <row r="13" spans="1:7" s="1" customFormat="1" ht="17.25" customHeight="1">
      <c r="A13" s="92"/>
      <c r="B13" s="73"/>
      <c r="C13" s="94">
        <f>'财拨总表（引用）'!A14</f>
        <v>0</v>
      </c>
      <c r="D13" s="91">
        <f>'财拨总表（引用）'!B14</f>
        <v>0</v>
      </c>
      <c r="E13" s="91">
        <f>'财拨总表（引用）'!C14</f>
        <v>0</v>
      </c>
      <c r="F13" s="91">
        <f>'财拨总表（引用）'!D14</f>
        <v>0</v>
      </c>
      <c r="G13" s="65"/>
    </row>
    <row r="14" spans="1:7" s="1" customFormat="1" ht="17.25" customHeight="1">
      <c r="A14" s="92"/>
      <c r="B14" s="73"/>
      <c r="C14" s="94">
        <f>'财拨总表（引用）'!A15</f>
        <v>0</v>
      </c>
      <c r="D14" s="91">
        <f>'财拨总表（引用）'!B15</f>
        <v>0</v>
      </c>
      <c r="E14" s="91">
        <f>'财拨总表（引用）'!C15</f>
        <v>0</v>
      </c>
      <c r="F14" s="91">
        <f>'财拨总表（引用）'!D15</f>
        <v>0</v>
      </c>
      <c r="G14" s="65"/>
    </row>
    <row r="15" spans="1:7" s="1" customFormat="1" ht="17.25" customHeight="1">
      <c r="A15" s="92"/>
      <c r="B15" s="73"/>
      <c r="C15" s="94">
        <f>'财拨总表（引用）'!A16</f>
        <v>0</v>
      </c>
      <c r="D15" s="91">
        <f>'财拨总表（引用）'!B16</f>
        <v>0</v>
      </c>
      <c r="E15" s="91">
        <f>'财拨总表（引用）'!C16</f>
        <v>0</v>
      </c>
      <c r="F15" s="91">
        <f>'财拨总表（引用）'!D16</f>
        <v>0</v>
      </c>
      <c r="G15" s="65"/>
    </row>
    <row r="16" spans="1:7" s="1" customFormat="1" ht="17.25" customHeight="1">
      <c r="A16" s="92"/>
      <c r="B16" s="73"/>
      <c r="C16" s="94">
        <f>'财拨总表（引用）'!A17</f>
        <v>0</v>
      </c>
      <c r="D16" s="91">
        <f>'财拨总表（引用）'!B17</f>
        <v>0</v>
      </c>
      <c r="E16" s="91">
        <f>'财拨总表（引用）'!C17</f>
        <v>0</v>
      </c>
      <c r="F16" s="91">
        <f>'财拨总表（引用）'!D17</f>
        <v>0</v>
      </c>
      <c r="G16" s="65"/>
    </row>
    <row r="17" spans="1:7" s="1" customFormat="1" ht="17.25" customHeight="1">
      <c r="A17" s="92"/>
      <c r="B17" s="73"/>
      <c r="C17" s="94">
        <f>'财拨总表（引用）'!A18</f>
        <v>0</v>
      </c>
      <c r="D17" s="91">
        <f>'财拨总表（引用）'!B18</f>
        <v>0</v>
      </c>
      <c r="E17" s="91">
        <f>'财拨总表（引用）'!C18</f>
        <v>0</v>
      </c>
      <c r="F17" s="91">
        <f>'财拨总表（引用）'!D18</f>
        <v>0</v>
      </c>
      <c r="G17" s="65"/>
    </row>
    <row r="18" spans="1:7" s="1" customFormat="1" ht="17.25" customHeight="1">
      <c r="A18" s="92"/>
      <c r="B18" s="73"/>
      <c r="C18" s="94">
        <f>'财拨总表（引用）'!A19</f>
        <v>0</v>
      </c>
      <c r="D18" s="91">
        <f>'财拨总表（引用）'!B19</f>
        <v>0</v>
      </c>
      <c r="E18" s="91">
        <f>'财拨总表（引用）'!C19</f>
        <v>0</v>
      </c>
      <c r="F18" s="91">
        <f>'财拨总表（引用）'!D19</f>
        <v>0</v>
      </c>
      <c r="G18" s="65"/>
    </row>
    <row r="19" spans="1:7" s="1" customFormat="1" ht="17.25" customHeight="1">
      <c r="A19" s="95"/>
      <c r="B19" s="73"/>
      <c r="C19" s="94">
        <f>'财拨总表（引用）'!A20</f>
        <v>0</v>
      </c>
      <c r="D19" s="91">
        <f>'财拨总表（引用）'!B20</f>
        <v>0</v>
      </c>
      <c r="E19" s="91">
        <f>'财拨总表（引用）'!C20</f>
        <v>0</v>
      </c>
      <c r="F19" s="91">
        <f>'财拨总表（引用）'!D20</f>
        <v>0</v>
      </c>
      <c r="G19" s="65"/>
    </row>
    <row r="20" spans="1:7" s="1" customFormat="1" ht="17.25" customHeight="1">
      <c r="A20" s="92"/>
      <c r="B20" s="73"/>
      <c r="C20" s="94">
        <f>'财拨总表（引用）'!A21</f>
        <v>0</v>
      </c>
      <c r="D20" s="91">
        <f>'财拨总表（引用）'!B21</f>
        <v>0</v>
      </c>
      <c r="E20" s="91">
        <f>'财拨总表（引用）'!C21</f>
        <v>0</v>
      </c>
      <c r="F20" s="91">
        <f>'财拨总表（引用）'!D21</f>
        <v>0</v>
      </c>
      <c r="G20" s="65"/>
    </row>
    <row r="21" spans="1:7" s="1" customFormat="1" ht="17.25" customHeight="1">
      <c r="A21" s="92"/>
      <c r="B21" s="73"/>
      <c r="C21" s="94">
        <f>'财拨总表（引用）'!A22</f>
        <v>0</v>
      </c>
      <c r="D21" s="91">
        <f>'财拨总表（引用）'!B22</f>
        <v>0</v>
      </c>
      <c r="E21" s="91">
        <f>'财拨总表（引用）'!C22</f>
        <v>0</v>
      </c>
      <c r="F21" s="91">
        <f>'财拨总表（引用）'!D22</f>
        <v>0</v>
      </c>
      <c r="G21" s="65"/>
    </row>
    <row r="22" spans="1:7" s="1" customFormat="1" ht="17.25" customHeight="1">
      <c r="A22" s="92"/>
      <c r="B22" s="73"/>
      <c r="C22" s="94">
        <f>'财拨总表（引用）'!A23</f>
        <v>0</v>
      </c>
      <c r="D22" s="91">
        <f>'财拨总表（引用）'!B23</f>
        <v>0</v>
      </c>
      <c r="E22" s="91">
        <f>'财拨总表（引用）'!C23</f>
        <v>0</v>
      </c>
      <c r="F22" s="91">
        <f>'财拨总表（引用）'!D23</f>
        <v>0</v>
      </c>
      <c r="G22" s="65"/>
    </row>
    <row r="23" spans="1:7" s="1" customFormat="1" ht="17.25" customHeight="1">
      <c r="A23" s="92"/>
      <c r="B23" s="73"/>
      <c r="C23" s="94">
        <f>'财拨总表（引用）'!A24</f>
        <v>0</v>
      </c>
      <c r="D23" s="91">
        <f>'财拨总表（引用）'!B24</f>
        <v>0</v>
      </c>
      <c r="E23" s="91">
        <f>'财拨总表（引用）'!C24</f>
        <v>0</v>
      </c>
      <c r="F23" s="91">
        <f>'财拨总表（引用）'!D24</f>
        <v>0</v>
      </c>
      <c r="G23" s="65"/>
    </row>
    <row r="24" spans="1:7" s="1" customFormat="1" ht="17.25" customHeight="1">
      <c r="A24" s="92"/>
      <c r="B24" s="73"/>
      <c r="C24" s="94">
        <f>'财拨总表（引用）'!A25</f>
        <v>0</v>
      </c>
      <c r="D24" s="91">
        <f>'财拨总表（引用）'!B25</f>
        <v>0</v>
      </c>
      <c r="E24" s="91">
        <f>'财拨总表（引用）'!C25</f>
        <v>0</v>
      </c>
      <c r="F24" s="91">
        <f>'财拨总表（引用）'!D25</f>
        <v>0</v>
      </c>
      <c r="G24" s="65"/>
    </row>
    <row r="25" spans="1:7" s="1" customFormat="1" ht="17.25" customHeight="1">
      <c r="A25" s="92"/>
      <c r="B25" s="73"/>
      <c r="C25" s="94">
        <f>'财拨总表（引用）'!A26</f>
        <v>0</v>
      </c>
      <c r="D25" s="91">
        <f>'财拨总表（引用）'!B26</f>
        <v>0</v>
      </c>
      <c r="E25" s="91">
        <f>'财拨总表（引用）'!C26</f>
        <v>0</v>
      </c>
      <c r="F25" s="91">
        <f>'财拨总表（引用）'!D26</f>
        <v>0</v>
      </c>
      <c r="G25" s="65"/>
    </row>
    <row r="26" spans="1:7" s="1" customFormat="1" ht="19.5" customHeight="1">
      <c r="A26" s="92"/>
      <c r="B26" s="73"/>
      <c r="C26" s="94">
        <f>'财拨总表（引用）'!A27</f>
        <v>0</v>
      </c>
      <c r="D26" s="91">
        <f>'财拨总表（引用）'!B27</f>
        <v>0</v>
      </c>
      <c r="E26" s="91">
        <f>'财拨总表（引用）'!C27</f>
        <v>0</v>
      </c>
      <c r="F26" s="91">
        <f>'财拨总表（引用）'!D27</f>
        <v>0</v>
      </c>
      <c r="G26" s="65"/>
    </row>
    <row r="27" spans="1:7" s="1" customFormat="1" ht="19.5" customHeight="1">
      <c r="A27" s="92"/>
      <c r="B27" s="73"/>
      <c r="C27" s="94">
        <f>'财拨总表（引用）'!A28</f>
        <v>0</v>
      </c>
      <c r="D27" s="91">
        <f>'财拨总表（引用）'!B28</f>
        <v>0</v>
      </c>
      <c r="E27" s="91">
        <f>'财拨总表（引用）'!C28</f>
        <v>0</v>
      </c>
      <c r="F27" s="91">
        <f>'财拨总表（引用）'!D28</f>
        <v>0</v>
      </c>
      <c r="G27" s="65"/>
    </row>
    <row r="28" spans="1:7" s="1" customFormat="1" ht="19.5" customHeight="1">
      <c r="A28" s="92"/>
      <c r="B28" s="73"/>
      <c r="C28" s="94">
        <f>'财拨总表（引用）'!A29</f>
        <v>0</v>
      </c>
      <c r="D28" s="91">
        <f>'财拨总表（引用）'!B29</f>
        <v>0</v>
      </c>
      <c r="E28" s="91">
        <f>'财拨总表（引用）'!C29</f>
        <v>0</v>
      </c>
      <c r="F28" s="91">
        <f>'财拨总表（引用）'!D29</f>
        <v>0</v>
      </c>
      <c r="G28" s="65"/>
    </row>
    <row r="29" spans="1:7" s="1" customFormat="1" ht="19.5" customHeight="1">
      <c r="A29" s="92"/>
      <c r="B29" s="73"/>
      <c r="C29" s="94">
        <f>'财拨总表（引用）'!A30</f>
        <v>0</v>
      </c>
      <c r="D29" s="91">
        <f>'财拨总表（引用）'!B30</f>
        <v>0</v>
      </c>
      <c r="E29" s="91">
        <f>'财拨总表（引用）'!C30</f>
        <v>0</v>
      </c>
      <c r="F29" s="91">
        <f>'财拨总表（引用）'!D30</f>
        <v>0</v>
      </c>
      <c r="G29" s="65"/>
    </row>
    <row r="30" spans="1:7" s="1" customFormat="1" ht="19.5" customHeight="1">
      <c r="A30" s="92"/>
      <c r="B30" s="73"/>
      <c r="C30" s="94">
        <f>'财拨总表（引用）'!A31</f>
        <v>0</v>
      </c>
      <c r="D30" s="91">
        <f>'财拨总表（引用）'!B31</f>
        <v>0</v>
      </c>
      <c r="E30" s="91">
        <f>'财拨总表（引用）'!C31</f>
        <v>0</v>
      </c>
      <c r="F30" s="91">
        <f>'财拨总表（引用）'!D31</f>
        <v>0</v>
      </c>
      <c r="G30" s="65"/>
    </row>
    <row r="31" spans="1:7" s="1" customFormat="1" ht="19.5" customHeight="1">
      <c r="A31" s="92"/>
      <c r="B31" s="73"/>
      <c r="C31" s="94">
        <f>'财拨总表（引用）'!A32</f>
        <v>0</v>
      </c>
      <c r="D31" s="91">
        <f>'财拨总表（引用）'!B32</f>
        <v>0</v>
      </c>
      <c r="E31" s="91">
        <f>'财拨总表（引用）'!C32</f>
        <v>0</v>
      </c>
      <c r="F31" s="91">
        <f>'财拨总表（引用）'!D32</f>
        <v>0</v>
      </c>
      <c r="G31" s="65"/>
    </row>
    <row r="32" spans="1:7" s="1" customFormat="1" ht="19.5" customHeight="1">
      <c r="A32" s="92"/>
      <c r="B32" s="73"/>
      <c r="C32" s="94">
        <f>'财拨总表（引用）'!A33</f>
        <v>0</v>
      </c>
      <c r="D32" s="91">
        <f>'财拨总表（引用）'!B33</f>
        <v>0</v>
      </c>
      <c r="E32" s="91">
        <f>'财拨总表（引用）'!C33</f>
        <v>0</v>
      </c>
      <c r="F32" s="91">
        <f>'财拨总表（引用）'!D33</f>
        <v>0</v>
      </c>
      <c r="G32" s="65"/>
    </row>
    <row r="33" spans="1:7" s="1" customFormat="1" ht="19.5" customHeight="1">
      <c r="A33" s="92"/>
      <c r="B33" s="73"/>
      <c r="C33" s="94">
        <f>'财拨总表（引用）'!A34</f>
        <v>0</v>
      </c>
      <c r="D33" s="91">
        <f>'财拨总表（引用）'!B34</f>
        <v>0</v>
      </c>
      <c r="E33" s="91">
        <f>'财拨总表（引用）'!C34</f>
        <v>0</v>
      </c>
      <c r="F33" s="91">
        <f>'财拨总表（引用）'!D34</f>
        <v>0</v>
      </c>
      <c r="G33" s="65"/>
    </row>
    <row r="34" spans="1:7" s="1" customFormat="1" ht="19.5" customHeight="1">
      <c r="A34" s="92"/>
      <c r="B34" s="73"/>
      <c r="C34" s="94">
        <f>'财拨总表（引用）'!A35</f>
        <v>0</v>
      </c>
      <c r="D34" s="91">
        <f>'财拨总表（引用）'!B35</f>
        <v>0</v>
      </c>
      <c r="E34" s="91">
        <f>'财拨总表（引用）'!C35</f>
        <v>0</v>
      </c>
      <c r="F34" s="91">
        <f>'财拨总表（引用）'!D35</f>
        <v>0</v>
      </c>
      <c r="G34" s="65"/>
    </row>
    <row r="35" spans="1:7" s="1" customFormat="1" ht="19.5" customHeight="1">
      <c r="A35" s="92"/>
      <c r="B35" s="73"/>
      <c r="C35" s="94">
        <f>'财拨总表（引用）'!A36</f>
        <v>0</v>
      </c>
      <c r="D35" s="91">
        <f>'财拨总表（引用）'!B36</f>
        <v>0</v>
      </c>
      <c r="E35" s="91">
        <f>'财拨总表（引用）'!C36</f>
        <v>0</v>
      </c>
      <c r="F35" s="91">
        <f>'财拨总表（引用）'!D36</f>
        <v>0</v>
      </c>
      <c r="G35" s="65"/>
    </row>
    <row r="36" spans="1:7" s="1" customFormat="1" ht="19.5" customHeight="1">
      <c r="A36" s="92"/>
      <c r="B36" s="73"/>
      <c r="C36" s="94">
        <f>'财拨总表（引用）'!A37</f>
        <v>0</v>
      </c>
      <c r="D36" s="91">
        <f>'财拨总表（引用）'!B37</f>
        <v>0</v>
      </c>
      <c r="E36" s="91">
        <f>'财拨总表（引用）'!C37</f>
        <v>0</v>
      </c>
      <c r="F36" s="91">
        <f>'财拨总表（引用）'!D37</f>
        <v>0</v>
      </c>
      <c r="G36" s="65"/>
    </row>
    <row r="37" spans="1:7" s="1" customFormat="1" ht="19.5" customHeight="1">
      <c r="A37" s="92"/>
      <c r="B37" s="73"/>
      <c r="C37" s="94">
        <f>'财拨总表（引用）'!A38</f>
        <v>0</v>
      </c>
      <c r="D37" s="91">
        <f>'财拨总表（引用）'!B38</f>
        <v>0</v>
      </c>
      <c r="E37" s="91">
        <f>'财拨总表（引用）'!C38</f>
        <v>0</v>
      </c>
      <c r="F37" s="91">
        <f>'财拨总表（引用）'!D38</f>
        <v>0</v>
      </c>
      <c r="G37" s="65"/>
    </row>
    <row r="38" spans="1:7" s="1" customFormat="1" ht="19.5" customHeight="1">
      <c r="A38" s="92"/>
      <c r="B38" s="73"/>
      <c r="C38" s="94">
        <f>'财拨总表（引用）'!A39</f>
        <v>0</v>
      </c>
      <c r="D38" s="91">
        <f>'财拨总表（引用）'!B39</f>
        <v>0</v>
      </c>
      <c r="E38" s="91">
        <f>'财拨总表（引用）'!C39</f>
        <v>0</v>
      </c>
      <c r="F38" s="91">
        <f>'财拨总表（引用）'!D39</f>
        <v>0</v>
      </c>
      <c r="G38" s="65"/>
    </row>
    <row r="39" spans="1:7" s="1" customFormat="1" ht="19.5" customHeight="1">
      <c r="A39" s="92"/>
      <c r="B39" s="73"/>
      <c r="C39" s="94">
        <f>'财拨总表（引用）'!A40</f>
        <v>0</v>
      </c>
      <c r="D39" s="91">
        <f>'财拨总表（引用）'!B40</f>
        <v>0</v>
      </c>
      <c r="E39" s="91">
        <f>'财拨总表（引用）'!C40</f>
        <v>0</v>
      </c>
      <c r="F39" s="91">
        <f>'财拨总表（引用）'!D40</f>
        <v>0</v>
      </c>
      <c r="G39" s="65"/>
    </row>
    <row r="40" spans="1:7" s="1" customFormat="1" ht="19.5" customHeight="1">
      <c r="A40" s="92"/>
      <c r="B40" s="73"/>
      <c r="C40" s="94">
        <f>'财拨总表（引用）'!A41</f>
        <v>0</v>
      </c>
      <c r="D40" s="91">
        <f>'财拨总表（引用）'!B41</f>
        <v>0</v>
      </c>
      <c r="E40" s="91">
        <f>'财拨总表（引用）'!C41</f>
        <v>0</v>
      </c>
      <c r="F40" s="91">
        <f>'财拨总表（引用）'!D41</f>
        <v>0</v>
      </c>
      <c r="G40" s="65"/>
    </row>
    <row r="41" spans="1:7" s="1" customFormat="1" ht="19.5" customHeight="1">
      <c r="A41" s="92"/>
      <c r="B41" s="73"/>
      <c r="C41" s="94">
        <f>'财拨总表（引用）'!A42</f>
        <v>0</v>
      </c>
      <c r="D41" s="91">
        <f>'财拨总表（引用）'!B42</f>
        <v>0</v>
      </c>
      <c r="E41" s="91">
        <f>'财拨总表（引用）'!C42</f>
        <v>0</v>
      </c>
      <c r="F41" s="91">
        <f>'财拨总表（引用）'!D42</f>
        <v>0</v>
      </c>
      <c r="G41" s="65"/>
    </row>
    <row r="42" spans="1:7" s="1" customFormat="1" ht="19.5" customHeight="1">
      <c r="A42" s="92"/>
      <c r="B42" s="73"/>
      <c r="C42" s="94">
        <f>'财拨总表（引用）'!A43</f>
        <v>0</v>
      </c>
      <c r="D42" s="91">
        <f>'财拨总表（引用）'!B43</f>
        <v>0</v>
      </c>
      <c r="E42" s="91">
        <f>'财拨总表（引用）'!C43</f>
        <v>0</v>
      </c>
      <c r="F42" s="91">
        <f>'财拨总表（引用）'!D43</f>
        <v>0</v>
      </c>
      <c r="G42" s="65"/>
    </row>
    <row r="43" spans="1:7" s="1" customFormat="1" ht="19.5" customHeight="1">
      <c r="A43" s="92"/>
      <c r="B43" s="73"/>
      <c r="C43" s="94">
        <f>'财拨总表（引用）'!A44</f>
        <v>0</v>
      </c>
      <c r="D43" s="91">
        <f>'财拨总表（引用）'!B44</f>
        <v>0</v>
      </c>
      <c r="E43" s="91">
        <f>'财拨总表（引用）'!C44</f>
        <v>0</v>
      </c>
      <c r="F43" s="91">
        <f>'财拨总表（引用）'!D44</f>
        <v>0</v>
      </c>
      <c r="G43" s="65"/>
    </row>
    <row r="44" spans="1:7" s="1" customFormat="1" ht="19.5" customHeight="1">
      <c r="A44" s="92"/>
      <c r="B44" s="73"/>
      <c r="C44" s="94">
        <f>'财拨总表（引用）'!A45</f>
        <v>0</v>
      </c>
      <c r="D44" s="91">
        <f>'财拨总表（引用）'!B45</f>
        <v>0</v>
      </c>
      <c r="E44" s="91">
        <f>'财拨总表（引用）'!C45</f>
        <v>0</v>
      </c>
      <c r="F44" s="91">
        <f>'财拨总表（引用）'!D45</f>
        <v>0</v>
      </c>
      <c r="G44" s="65"/>
    </row>
    <row r="45" spans="1:7" s="1" customFormat="1" ht="19.5" customHeight="1">
      <c r="A45" s="92"/>
      <c r="B45" s="73"/>
      <c r="C45" s="94">
        <f>'财拨总表（引用）'!A46</f>
        <v>0</v>
      </c>
      <c r="D45" s="91">
        <f>'财拨总表（引用）'!B46</f>
        <v>0</v>
      </c>
      <c r="E45" s="91">
        <f>'财拨总表（引用）'!C46</f>
        <v>0</v>
      </c>
      <c r="F45" s="91">
        <f>'财拨总表（引用）'!D46</f>
        <v>0</v>
      </c>
      <c r="G45" s="65"/>
    </row>
    <row r="46" spans="1:7" s="1" customFormat="1" ht="19.5" customHeight="1">
      <c r="A46" s="92"/>
      <c r="B46" s="73"/>
      <c r="C46" s="94">
        <f>'财拨总表（引用）'!A47</f>
        <v>0</v>
      </c>
      <c r="D46" s="91">
        <f>'财拨总表（引用）'!B47</f>
        <v>0</v>
      </c>
      <c r="E46" s="91">
        <f>'财拨总表（引用）'!C47</f>
        <v>0</v>
      </c>
      <c r="F46" s="91">
        <f>'财拨总表（引用）'!D47</f>
        <v>0</v>
      </c>
      <c r="G46" s="65"/>
    </row>
    <row r="47" spans="1:7" s="1" customFormat="1" ht="19.5" customHeight="1">
      <c r="A47" s="92"/>
      <c r="B47" s="73"/>
      <c r="C47" s="94">
        <f>'财拨总表（引用）'!A48</f>
        <v>0</v>
      </c>
      <c r="D47" s="91">
        <f>'财拨总表（引用）'!B48</f>
        <v>0</v>
      </c>
      <c r="E47" s="91">
        <f>'财拨总表（引用）'!C48</f>
        <v>0</v>
      </c>
      <c r="F47" s="91">
        <f>'财拨总表（引用）'!D48</f>
        <v>0</v>
      </c>
      <c r="G47" s="65"/>
    </row>
    <row r="48" spans="1:7" s="1" customFormat="1" ht="19.5" customHeight="1">
      <c r="A48" s="92"/>
      <c r="B48" s="73"/>
      <c r="C48" s="94">
        <f>'财拨总表（引用）'!A49</f>
        <v>0</v>
      </c>
      <c r="D48" s="91">
        <f>'财拨总表（引用）'!B49</f>
        <v>0</v>
      </c>
      <c r="E48" s="91">
        <f>'财拨总表（引用）'!C49</f>
        <v>0</v>
      </c>
      <c r="F48" s="91">
        <f>'财拨总表（引用）'!D49</f>
        <v>0</v>
      </c>
      <c r="G48" s="65"/>
    </row>
    <row r="49" spans="1:7" s="1" customFormat="1" ht="17.25" customHeight="1">
      <c r="A49" s="92" t="s">
        <v>86</v>
      </c>
      <c r="B49" s="73"/>
      <c r="C49" s="91" t="s">
        <v>87</v>
      </c>
      <c r="D49" s="91"/>
      <c r="E49" s="91"/>
      <c r="F49" s="73"/>
      <c r="G49" s="65"/>
    </row>
    <row r="50" spans="1:7" s="1" customFormat="1" ht="17.25" customHeight="1">
      <c r="A50" s="69" t="s">
        <v>88</v>
      </c>
      <c r="B50" s="73"/>
      <c r="C50" s="91"/>
      <c r="D50" s="91"/>
      <c r="E50" s="91"/>
      <c r="F50" s="73"/>
      <c r="G50" s="65"/>
    </row>
    <row r="51" spans="1:7" s="1" customFormat="1" ht="17.25" customHeight="1">
      <c r="A51" s="92" t="s">
        <v>89</v>
      </c>
      <c r="B51" s="7"/>
      <c r="C51" s="91"/>
      <c r="D51" s="91"/>
      <c r="E51" s="91"/>
      <c r="F51" s="73"/>
      <c r="G51" s="65"/>
    </row>
    <row r="52" spans="1:7" s="1" customFormat="1" ht="17.25" customHeight="1">
      <c r="A52" s="92"/>
      <c r="B52" s="73"/>
      <c r="C52" s="91"/>
      <c r="D52" s="91"/>
      <c r="E52" s="91"/>
      <c r="F52" s="73"/>
      <c r="G52" s="65"/>
    </row>
    <row r="53" spans="1:7" s="1" customFormat="1" ht="17.25" customHeight="1">
      <c r="A53" s="92"/>
      <c r="B53" s="73"/>
      <c r="C53" s="91"/>
      <c r="D53" s="91"/>
      <c r="E53" s="91"/>
      <c r="F53" s="73"/>
      <c r="G53" s="65"/>
    </row>
    <row r="54" spans="1:7" s="1" customFormat="1" ht="17.25" customHeight="1">
      <c r="A54" s="96" t="s">
        <v>32</v>
      </c>
      <c r="B54" s="7">
        <f>B6</f>
        <v>4437019.92</v>
      </c>
      <c r="C54" s="96" t="s">
        <v>33</v>
      </c>
      <c r="D54" s="7">
        <f>'财拨总表（引用）'!B7</f>
        <v>4437019.92</v>
      </c>
      <c r="E54" s="7">
        <f>'财拨总表（引用）'!C7</f>
        <v>4437019.92</v>
      </c>
      <c r="F54" s="7">
        <f>'财拨总表（引用）'!D7</f>
        <v>0</v>
      </c>
      <c r="G54" s="65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97" t="s">
        <v>90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97" t="s">
        <v>90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65"/>
      <c r="B1" s="65"/>
      <c r="C1" s="65"/>
      <c r="D1" s="65"/>
      <c r="E1" s="65"/>
      <c r="F1" s="65"/>
      <c r="G1" s="65"/>
    </row>
    <row r="2" spans="1:7" s="1" customFormat="1" ht="29.25" customHeight="1">
      <c r="A2" s="66" t="s">
        <v>91</v>
      </c>
      <c r="B2" s="66"/>
      <c r="C2" s="66"/>
      <c r="D2" s="66"/>
      <c r="E2" s="66"/>
      <c r="F2" s="67"/>
      <c r="G2" s="67"/>
    </row>
    <row r="3" spans="1:7" s="1" customFormat="1" ht="21" customHeight="1">
      <c r="A3" s="68" t="s">
        <v>10</v>
      </c>
      <c r="B3" s="69"/>
      <c r="C3" s="69"/>
      <c r="D3" s="69"/>
      <c r="E3" s="70" t="s">
        <v>11</v>
      </c>
      <c r="F3" s="65"/>
      <c r="G3" s="65"/>
    </row>
    <row r="4" spans="1:7" s="1" customFormat="1" ht="17.25" customHeight="1">
      <c r="A4" s="4" t="s">
        <v>68</v>
      </c>
      <c r="B4" s="4"/>
      <c r="C4" s="4" t="s">
        <v>15</v>
      </c>
      <c r="D4" s="4"/>
      <c r="E4" s="4"/>
      <c r="F4" s="65"/>
      <c r="G4" s="65"/>
    </row>
    <row r="5" spans="1:7" s="1" customFormat="1" ht="21" customHeight="1">
      <c r="A5" s="4" t="s">
        <v>74</v>
      </c>
      <c r="B5" s="4" t="s">
        <v>75</v>
      </c>
      <c r="C5" s="4" t="s">
        <v>37</v>
      </c>
      <c r="D5" s="4" t="s">
        <v>69</v>
      </c>
      <c r="E5" s="4" t="s">
        <v>70</v>
      </c>
      <c r="F5" s="65"/>
      <c r="G5" s="65"/>
    </row>
    <row r="6" spans="1:7" s="1" customFormat="1" ht="21" customHeight="1">
      <c r="A6" s="5" t="s">
        <v>51</v>
      </c>
      <c r="B6" s="5" t="s">
        <v>51</v>
      </c>
      <c r="C6" s="72">
        <v>1</v>
      </c>
      <c r="D6" s="72">
        <f>C6+1</f>
        <v>2</v>
      </c>
      <c r="E6" s="72">
        <f>D6+1</f>
        <v>3</v>
      </c>
      <c r="F6" s="65"/>
      <c r="G6" s="65"/>
    </row>
    <row r="7" spans="1:7" s="1" customFormat="1" ht="18.75" customHeight="1">
      <c r="A7" s="6" t="s">
        <v>52</v>
      </c>
      <c r="B7" s="6" t="s">
        <v>37</v>
      </c>
      <c r="C7" s="74">
        <v>4437019.92</v>
      </c>
      <c r="D7" s="74">
        <v>4437019.92</v>
      </c>
      <c r="E7" s="73"/>
      <c r="F7" s="65"/>
      <c r="G7" s="65"/>
    </row>
    <row r="8" spans="1:5" s="1" customFormat="1" ht="18.75" customHeight="1">
      <c r="A8" s="6" t="s">
        <v>53</v>
      </c>
      <c r="B8" s="6" t="s">
        <v>54</v>
      </c>
      <c r="C8" s="74">
        <v>4156761</v>
      </c>
      <c r="D8" s="74">
        <v>4156761</v>
      </c>
      <c r="E8" s="73"/>
    </row>
    <row r="9" spans="1:5" s="1" customFormat="1" ht="18.75" customHeight="1">
      <c r="A9" s="6" t="s">
        <v>55</v>
      </c>
      <c r="B9" s="6" t="s">
        <v>56</v>
      </c>
      <c r="C9" s="74">
        <v>4156761</v>
      </c>
      <c r="D9" s="74">
        <v>4156761</v>
      </c>
      <c r="E9" s="73"/>
    </row>
    <row r="10" spans="1:5" s="1" customFormat="1" ht="18.75" customHeight="1">
      <c r="A10" s="6" t="s">
        <v>57</v>
      </c>
      <c r="B10" s="6" t="s">
        <v>58</v>
      </c>
      <c r="C10" s="74">
        <v>526902</v>
      </c>
      <c r="D10" s="74">
        <v>526902</v>
      </c>
      <c r="E10" s="73"/>
    </row>
    <row r="11" spans="1:5" s="1" customFormat="1" ht="18.75" customHeight="1">
      <c r="A11" s="6" t="s">
        <v>59</v>
      </c>
      <c r="B11" s="6" t="s">
        <v>60</v>
      </c>
      <c r="C11" s="74">
        <v>3629859</v>
      </c>
      <c r="D11" s="74">
        <v>3629859</v>
      </c>
      <c r="E11" s="73"/>
    </row>
    <row r="12" spans="1:5" s="1" customFormat="1" ht="18.75" customHeight="1">
      <c r="A12" s="6" t="s">
        <v>61</v>
      </c>
      <c r="B12" s="6" t="s">
        <v>62</v>
      </c>
      <c r="C12" s="74">
        <v>280258.92</v>
      </c>
      <c r="D12" s="74">
        <v>280258.92</v>
      </c>
      <c r="E12" s="73"/>
    </row>
    <row r="13" spans="1:5" s="1" customFormat="1" ht="18.75" customHeight="1">
      <c r="A13" s="6" t="s">
        <v>63</v>
      </c>
      <c r="B13" s="6" t="s">
        <v>64</v>
      </c>
      <c r="C13" s="74">
        <v>280258.92</v>
      </c>
      <c r="D13" s="74">
        <v>280258.92</v>
      </c>
      <c r="E13" s="73"/>
    </row>
    <row r="14" spans="1:5" s="1" customFormat="1" ht="18.75" customHeight="1">
      <c r="A14" s="6" t="s">
        <v>65</v>
      </c>
      <c r="B14" s="6" t="s">
        <v>66</v>
      </c>
      <c r="C14" s="74">
        <v>280258.92</v>
      </c>
      <c r="D14" s="74">
        <v>280258.92</v>
      </c>
      <c r="E14" s="73"/>
    </row>
    <row r="15" spans="1:7" s="1" customFormat="1" ht="21" customHeight="1">
      <c r="A15" s="65"/>
      <c r="B15" s="65"/>
      <c r="C15" s="65"/>
      <c r="D15" s="65"/>
      <c r="E15" s="65"/>
      <c r="F15" s="65"/>
      <c r="G15" s="65"/>
    </row>
    <row r="16" spans="1:7" s="1" customFormat="1" ht="21" customHeight="1">
      <c r="A16" s="65"/>
      <c r="B16" s="65"/>
      <c r="C16" s="65"/>
      <c r="D16" s="65"/>
      <c r="E16" s="65"/>
      <c r="F16" s="65"/>
      <c r="G16" s="65"/>
    </row>
    <row r="17" spans="1:7" s="1" customFormat="1" ht="21" customHeight="1">
      <c r="A17" s="65"/>
      <c r="B17" s="65"/>
      <c r="C17" s="65"/>
      <c r="D17" s="65"/>
      <c r="E17" s="65"/>
      <c r="F17" s="65"/>
      <c r="G17" s="65"/>
    </row>
    <row r="18" spans="1:7" s="1" customFormat="1" ht="21" customHeight="1">
      <c r="A18" s="65"/>
      <c r="B18" s="65"/>
      <c r="C18" s="65"/>
      <c r="D18" s="65"/>
      <c r="E18" s="65"/>
      <c r="F18" s="65"/>
      <c r="G18" s="65"/>
    </row>
    <row r="19" spans="1:7" s="1" customFormat="1" ht="21" customHeight="1">
      <c r="A19" s="65"/>
      <c r="B19" s="65"/>
      <c r="C19" s="65"/>
      <c r="D19" s="65"/>
      <c r="E19" s="65"/>
      <c r="F19" s="65"/>
      <c r="G19" s="65"/>
    </row>
    <row r="20" spans="1:7" s="1" customFormat="1" ht="21" customHeight="1">
      <c r="A20" s="65"/>
      <c r="B20" s="65"/>
      <c r="C20" s="65"/>
      <c r="D20" s="65"/>
      <c r="E20" s="65"/>
      <c r="F20" s="65"/>
      <c r="G20" s="65"/>
    </row>
    <row r="21" spans="1:7" s="1" customFormat="1" ht="21" customHeight="1">
      <c r="A21" s="65"/>
      <c r="B21" s="65"/>
      <c r="C21" s="65"/>
      <c r="D21" s="65"/>
      <c r="E21" s="65"/>
      <c r="F21" s="65"/>
      <c r="G21" s="65"/>
    </row>
    <row r="22" spans="1:7" s="1" customFormat="1" ht="21" customHeight="1">
      <c r="A22" s="65"/>
      <c r="B22" s="65"/>
      <c r="C22" s="65"/>
      <c r="D22" s="65"/>
      <c r="E22" s="65"/>
      <c r="F22" s="65"/>
      <c r="G22" s="65"/>
    </row>
    <row r="23" spans="1:7" s="1" customFormat="1" ht="21" customHeight="1">
      <c r="A23" s="65"/>
      <c r="B23" s="65"/>
      <c r="C23" s="65"/>
      <c r="D23" s="65"/>
      <c r="E23" s="65"/>
      <c r="F23" s="65"/>
      <c r="G23" s="65"/>
    </row>
    <row r="24" s="1" customFormat="1" ht="21" customHeight="1"/>
    <row r="25" spans="1:7" s="1" customFormat="1" ht="21" customHeight="1">
      <c r="A25" s="65"/>
      <c r="B25" s="65"/>
      <c r="C25" s="65"/>
      <c r="D25" s="65"/>
      <c r="E25" s="65"/>
      <c r="F25" s="65"/>
      <c r="G25" s="65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showGridLines="0" workbookViewId="0" topLeftCell="A10">
      <selection activeCell="D9" sqref="D9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65"/>
      <c r="B1" s="65"/>
      <c r="C1" s="65"/>
      <c r="D1" s="65"/>
      <c r="E1" s="65"/>
      <c r="F1" s="65"/>
      <c r="G1" s="65"/>
    </row>
    <row r="2" spans="1:7" s="1" customFormat="1" ht="29.25" customHeight="1">
      <c r="A2" s="66" t="s">
        <v>92</v>
      </c>
      <c r="B2" s="66"/>
      <c r="C2" s="66"/>
      <c r="D2" s="66"/>
      <c r="E2" s="66"/>
      <c r="F2" s="67"/>
      <c r="G2" s="67"/>
    </row>
    <row r="3" spans="1:7" s="1" customFormat="1" ht="21" customHeight="1">
      <c r="A3" s="68" t="s">
        <v>10</v>
      </c>
      <c r="B3" s="69"/>
      <c r="C3" s="69"/>
      <c r="D3" s="69"/>
      <c r="E3" s="70" t="s">
        <v>11</v>
      </c>
      <c r="F3" s="65"/>
      <c r="G3" s="65"/>
    </row>
    <row r="4" spans="1:7" s="1" customFormat="1" ht="17.25" customHeight="1">
      <c r="A4" s="4" t="s">
        <v>93</v>
      </c>
      <c r="B4" s="4"/>
      <c r="C4" s="4" t="s">
        <v>69</v>
      </c>
      <c r="D4" s="4"/>
      <c r="E4" s="4"/>
      <c r="F4" s="65"/>
      <c r="G4" s="65"/>
    </row>
    <row r="5" spans="1:7" s="1" customFormat="1" ht="21" customHeight="1">
      <c r="A5" s="4" t="s">
        <v>74</v>
      </c>
      <c r="B5" s="3" t="s">
        <v>75</v>
      </c>
      <c r="C5" s="71" t="s">
        <v>37</v>
      </c>
      <c r="D5" s="71" t="s">
        <v>94</v>
      </c>
      <c r="E5" s="71" t="s">
        <v>95</v>
      </c>
      <c r="F5" s="65"/>
      <c r="G5" s="65"/>
    </row>
    <row r="6" spans="1:7" s="1" customFormat="1" ht="21" customHeight="1">
      <c r="A6" s="5" t="s">
        <v>51</v>
      </c>
      <c r="B6" s="5" t="s">
        <v>51</v>
      </c>
      <c r="C6" s="72">
        <v>1</v>
      </c>
      <c r="D6" s="72">
        <f>C6+1</f>
        <v>2</v>
      </c>
      <c r="E6" s="72">
        <f>D6+1</f>
        <v>3</v>
      </c>
      <c r="F6" s="65"/>
      <c r="G6" s="65"/>
    </row>
    <row r="7" spans="1:8" s="1" customFormat="1" ht="18.75" customHeight="1">
      <c r="A7" s="6" t="s">
        <v>52</v>
      </c>
      <c r="B7" s="6" t="s">
        <v>52</v>
      </c>
      <c r="C7" s="74">
        <v>4437019.92</v>
      </c>
      <c r="D7" s="74">
        <v>4072699.92</v>
      </c>
      <c r="E7" s="73">
        <v>364320</v>
      </c>
      <c r="F7" s="83"/>
      <c r="G7" s="83"/>
      <c r="H7" s="11"/>
    </row>
    <row r="8" spans="1:5" s="1" customFormat="1" ht="18.75" customHeight="1">
      <c r="A8" s="6" t="s">
        <v>96</v>
      </c>
      <c r="B8" s="6" t="s">
        <v>97</v>
      </c>
      <c r="C8" s="74">
        <v>3792441</v>
      </c>
      <c r="D8" s="74">
        <v>3792441</v>
      </c>
      <c r="E8" s="73"/>
    </row>
    <row r="9" spans="1:5" s="1" customFormat="1" ht="18.75" customHeight="1">
      <c r="A9" s="6" t="s">
        <v>98</v>
      </c>
      <c r="B9" s="6" t="s">
        <v>99</v>
      </c>
      <c r="C9" s="74">
        <v>1416876</v>
      </c>
      <c r="D9" s="74">
        <v>1416876</v>
      </c>
      <c r="E9" s="73"/>
    </row>
    <row r="10" spans="1:5" s="1" customFormat="1" ht="18.75" customHeight="1">
      <c r="A10" s="6" t="s">
        <v>100</v>
      </c>
      <c r="B10" s="6" t="s">
        <v>101</v>
      </c>
      <c r="C10" s="74">
        <v>219048</v>
      </c>
      <c r="D10" s="74">
        <v>219048</v>
      </c>
      <c r="E10" s="73"/>
    </row>
    <row r="11" spans="1:5" s="1" customFormat="1" ht="18.75" customHeight="1">
      <c r="A11" s="6" t="s">
        <v>102</v>
      </c>
      <c r="B11" s="6" t="s">
        <v>103</v>
      </c>
      <c r="C11" s="74">
        <v>118073</v>
      </c>
      <c r="D11" s="74">
        <v>118073</v>
      </c>
      <c r="E11" s="73"/>
    </row>
    <row r="12" spans="1:5" s="1" customFormat="1" ht="18.75" customHeight="1">
      <c r="A12" s="6" t="s">
        <v>104</v>
      </c>
      <c r="B12" s="6" t="s">
        <v>105</v>
      </c>
      <c r="C12" s="74">
        <v>981612</v>
      </c>
      <c r="D12" s="74">
        <v>981612</v>
      </c>
      <c r="E12" s="73"/>
    </row>
    <row r="13" spans="1:5" s="1" customFormat="1" ht="18.75" customHeight="1">
      <c r="A13" s="6" t="s">
        <v>106</v>
      </c>
      <c r="B13" s="6" t="s">
        <v>107</v>
      </c>
      <c r="C13" s="74">
        <v>402720</v>
      </c>
      <c r="D13" s="74">
        <v>402720</v>
      </c>
      <c r="E13" s="73"/>
    </row>
    <row r="14" spans="1:5" s="1" customFormat="1" ht="18.75" customHeight="1">
      <c r="A14" s="6" t="s">
        <v>108</v>
      </c>
      <c r="B14" s="6" t="s">
        <v>109</v>
      </c>
      <c r="C14" s="74">
        <v>149664</v>
      </c>
      <c r="D14" s="74">
        <v>149664</v>
      </c>
      <c r="E14" s="73"/>
    </row>
    <row r="15" spans="1:5" s="1" customFormat="1" ht="18.75" customHeight="1">
      <c r="A15" s="6" t="s">
        <v>110</v>
      </c>
      <c r="B15" s="6" t="s">
        <v>111</v>
      </c>
      <c r="C15" s="74">
        <v>33600</v>
      </c>
      <c r="D15" s="74">
        <v>33600</v>
      </c>
      <c r="E15" s="73"/>
    </row>
    <row r="16" spans="1:5" s="1" customFormat="1" ht="18.75" customHeight="1">
      <c r="A16" s="6" t="s">
        <v>112</v>
      </c>
      <c r="B16" s="6" t="s">
        <v>113</v>
      </c>
      <c r="C16" s="74">
        <v>288228</v>
      </c>
      <c r="D16" s="74">
        <v>288228</v>
      </c>
      <c r="E16" s="73"/>
    </row>
    <row r="17" spans="1:5" s="1" customFormat="1" ht="18.75" customHeight="1">
      <c r="A17" s="6" t="s">
        <v>114</v>
      </c>
      <c r="B17" s="6" t="s">
        <v>115</v>
      </c>
      <c r="C17" s="74">
        <v>14400</v>
      </c>
      <c r="D17" s="74">
        <v>14400</v>
      </c>
      <c r="E17" s="73"/>
    </row>
    <row r="18" spans="1:5" s="1" customFormat="1" ht="18.75" customHeight="1">
      <c r="A18" s="6" t="s">
        <v>116</v>
      </c>
      <c r="B18" s="6" t="s">
        <v>117</v>
      </c>
      <c r="C18" s="74">
        <v>168220</v>
      </c>
      <c r="D18" s="74">
        <v>168220</v>
      </c>
      <c r="E18" s="73"/>
    </row>
    <row r="19" spans="1:5" s="1" customFormat="1" ht="18.75" customHeight="1">
      <c r="A19" s="6" t="s">
        <v>118</v>
      </c>
      <c r="B19" s="6" t="s">
        <v>119</v>
      </c>
      <c r="C19" s="74">
        <v>354320</v>
      </c>
      <c r="D19" s="74"/>
      <c r="E19" s="73">
        <v>354320</v>
      </c>
    </row>
    <row r="20" spans="1:5" s="1" customFormat="1" ht="18.75" customHeight="1">
      <c r="A20" s="6" t="s">
        <v>120</v>
      </c>
      <c r="B20" s="6" t="s">
        <v>121</v>
      </c>
      <c r="C20" s="74">
        <v>75000</v>
      </c>
      <c r="D20" s="74"/>
      <c r="E20" s="73">
        <v>75000</v>
      </c>
    </row>
    <row r="21" spans="1:5" s="1" customFormat="1" ht="18.75" customHeight="1">
      <c r="A21" s="6" t="s">
        <v>122</v>
      </c>
      <c r="B21" s="6" t="s">
        <v>123</v>
      </c>
      <c r="C21" s="74">
        <v>11000</v>
      </c>
      <c r="D21" s="74"/>
      <c r="E21" s="73">
        <v>11000</v>
      </c>
    </row>
    <row r="22" spans="1:5" s="1" customFormat="1" ht="18.75" customHeight="1">
      <c r="A22" s="6" t="s">
        <v>124</v>
      </c>
      <c r="B22" s="6" t="s">
        <v>125</v>
      </c>
      <c r="C22" s="74">
        <v>1000</v>
      </c>
      <c r="D22" s="74"/>
      <c r="E22" s="73">
        <v>1000</v>
      </c>
    </row>
    <row r="23" spans="1:5" s="1" customFormat="1" ht="18.75" customHeight="1">
      <c r="A23" s="6" t="s">
        <v>126</v>
      </c>
      <c r="B23" s="6" t="s">
        <v>127</v>
      </c>
      <c r="C23" s="74">
        <v>15000</v>
      </c>
      <c r="D23" s="74"/>
      <c r="E23" s="73">
        <v>15000</v>
      </c>
    </row>
    <row r="24" spans="1:5" s="1" customFormat="1" ht="18.75" customHeight="1">
      <c r="A24" s="6" t="s">
        <v>128</v>
      </c>
      <c r="B24" s="6" t="s">
        <v>129</v>
      </c>
      <c r="C24" s="74">
        <v>56000</v>
      </c>
      <c r="D24" s="74"/>
      <c r="E24" s="73">
        <v>56000</v>
      </c>
    </row>
    <row r="25" spans="1:5" s="1" customFormat="1" ht="18.75" customHeight="1">
      <c r="A25" s="6" t="s">
        <v>130</v>
      </c>
      <c r="B25" s="6" t="s">
        <v>131</v>
      </c>
      <c r="C25" s="74">
        <v>4000</v>
      </c>
      <c r="D25" s="74"/>
      <c r="E25" s="73">
        <v>4000</v>
      </c>
    </row>
    <row r="26" spans="1:5" s="1" customFormat="1" ht="18.75" customHeight="1">
      <c r="A26" s="6" t="s">
        <v>132</v>
      </c>
      <c r="B26" s="6" t="s">
        <v>133</v>
      </c>
      <c r="C26" s="74">
        <v>15000</v>
      </c>
      <c r="D26" s="74"/>
      <c r="E26" s="73">
        <v>15000</v>
      </c>
    </row>
    <row r="27" spans="1:5" s="1" customFormat="1" ht="18.75" customHeight="1">
      <c r="A27" s="6" t="s">
        <v>134</v>
      </c>
      <c r="B27" s="6" t="s">
        <v>135</v>
      </c>
      <c r="C27" s="74">
        <v>32000</v>
      </c>
      <c r="D27" s="74"/>
      <c r="E27" s="73">
        <v>32000</v>
      </c>
    </row>
    <row r="28" spans="1:5" s="1" customFormat="1" ht="18.75" customHeight="1">
      <c r="A28" s="6" t="s">
        <v>136</v>
      </c>
      <c r="B28" s="6" t="s">
        <v>137</v>
      </c>
      <c r="C28" s="74">
        <v>47000</v>
      </c>
      <c r="D28" s="74"/>
      <c r="E28" s="73">
        <v>47000</v>
      </c>
    </row>
    <row r="29" spans="1:5" s="1" customFormat="1" ht="18.75" customHeight="1">
      <c r="A29" s="6" t="s">
        <v>138</v>
      </c>
      <c r="B29" s="6" t="s">
        <v>139</v>
      </c>
      <c r="C29" s="74">
        <v>30600</v>
      </c>
      <c r="D29" s="74"/>
      <c r="E29" s="73">
        <v>30600</v>
      </c>
    </row>
    <row r="30" spans="1:5" s="1" customFormat="1" ht="18.75" customHeight="1">
      <c r="A30" s="6" t="s">
        <v>140</v>
      </c>
      <c r="B30" s="6" t="s">
        <v>141</v>
      </c>
      <c r="C30" s="74">
        <v>1000</v>
      </c>
      <c r="D30" s="74"/>
      <c r="E30" s="73">
        <v>1000</v>
      </c>
    </row>
    <row r="31" spans="1:5" s="1" customFormat="1" ht="18.75" customHeight="1">
      <c r="A31" s="6" t="s">
        <v>142</v>
      </c>
      <c r="B31" s="6" t="s">
        <v>143</v>
      </c>
      <c r="C31" s="74">
        <v>6000</v>
      </c>
      <c r="D31" s="74"/>
      <c r="E31" s="73">
        <v>6000</v>
      </c>
    </row>
    <row r="32" spans="1:5" s="1" customFormat="1" ht="18.75" customHeight="1">
      <c r="A32" s="6" t="s">
        <v>144</v>
      </c>
      <c r="B32" s="6" t="s">
        <v>145</v>
      </c>
      <c r="C32" s="74">
        <v>40000</v>
      </c>
      <c r="D32" s="74"/>
      <c r="E32" s="73">
        <v>40000</v>
      </c>
    </row>
    <row r="33" spans="1:5" s="1" customFormat="1" ht="18.75" customHeight="1">
      <c r="A33" s="6" t="s">
        <v>146</v>
      </c>
      <c r="B33" s="6" t="s">
        <v>147</v>
      </c>
      <c r="C33" s="74">
        <v>20720</v>
      </c>
      <c r="D33" s="74"/>
      <c r="E33" s="73">
        <v>20720</v>
      </c>
    </row>
    <row r="34" spans="1:5" s="1" customFormat="1" ht="18.75" customHeight="1">
      <c r="A34" s="6" t="s">
        <v>148</v>
      </c>
      <c r="B34" s="6" t="s">
        <v>149</v>
      </c>
      <c r="C34" s="74">
        <v>280258.92</v>
      </c>
      <c r="D34" s="74">
        <v>280258.92</v>
      </c>
      <c r="E34" s="73"/>
    </row>
    <row r="35" spans="1:5" s="1" customFormat="1" ht="18.75" customHeight="1">
      <c r="A35" s="6" t="s">
        <v>150</v>
      </c>
      <c r="B35" s="6" t="s">
        <v>151</v>
      </c>
      <c r="C35" s="74">
        <v>129408</v>
      </c>
      <c r="D35" s="74">
        <v>129408</v>
      </c>
      <c r="E35" s="73"/>
    </row>
    <row r="36" spans="1:5" s="1" customFormat="1" ht="18.75" customHeight="1">
      <c r="A36" s="6" t="s">
        <v>152</v>
      </c>
      <c r="B36" s="6" t="s">
        <v>153</v>
      </c>
      <c r="C36" s="74">
        <v>149650.92</v>
      </c>
      <c r="D36" s="74">
        <v>149650.92</v>
      </c>
      <c r="E36" s="73"/>
    </row>
    <row r="37" spans="1:5" s="1" customFormat="1" ht="18.75" customHeight="1">
      <c r="A37" s="6" t="s">
        <v>154</v>
      </c>
      <c r="B37" s="6" t="s">
        <v>155</v>
      </c>
      <c r="C37" s="74">
        <v>1200</v>
      </c>
      <c r="D37" s="74">
        <v>1200</v>
      </c>
      <c r="E37" s="73"/>
    </row>
    <row r="38" spans="1:5" s="1" customFormat="1" ht="18.75" customHeight="1">
      <c r="A38" s="6" t="s">
        <v>156</v>
      </c>
      <c r="B38" s="6" t="s">
        <v>157</v>
      </c>
      <c r="C38" s="74">
        <v>10000</v>
      </c>
      <c r="D38" s="74"/>
      <c r="E38" s="73">
        <v>10000</v>
      </c>
    </row>
    <row r="39" spans="1:5" s="1" customFormat="1" ht="18.75" customHeight="1">
      <c r="A39" s="6" t="s">
        <v>158</v>
      </c>
      <c r="B39" s="6" t="s">
        <v>159</v>
      </c>
      <c r="C39" s="74">
        <v>10000</v>
      </c>
      <c r="D39" s="74"/>
      <c r="E39" s="73">
        <v>10000</v>
      </c>
    </row>
    <row r="40" spans="1:8" s="1" customFormat="1" ht="21" customHeight="1">
      <c r="A40" s="65"/>
      <c r="B40" s="65"/>
      <c r="C40" s="65"/>
      <c r="D40" s="65"/>
      <c r="E40" s="65"/>
      <c r="F40" s="65"/>
      <c r="G40" s="65"/>
      <c r="H40" s="11"/>
    </row>
    <row r="41" spans="1:7" s="1" customFormat="1" ht="21" customHeight="1">
      <c r="A41" s="65"/>
      <c r="B41" s="65"/>
      <c r="C41" s="65"/>
      <c r="D41" s="65"/>
      <c r="E41" s="65"/>
      <c r="F41" s="65"/>
      <c r="G41" s="65"/>
    </row>
    <row r="42" spans="1:6" s="1" customFormat="1" ht="21" customHeight="1">
      <c r="A42" s="65"/>
      <c r="B42" s="65"/>
      <c r="C42" s="65"/>
      <c r="D42" s="65"/>
      <c r="E42" s="65"/>
      <c r="F42" s="65"/>
    </row>
    <row r="43" spans="1:7" s="1" customFormat="1" ht="21" customHeight="1">
      <c r="A43" s="65"/>
      <c r="B43" s="65"/>
      <c r="C43" s="65"/>
      <c r="D43" s="65"/>
      <c r="E43" s="65"/>
      <c r="F43" s="65"/>
      <c r="G43" s="65"/>
    </row>
    <row r="44" spans="1:7" s="1" customFormat="1" ht="21" customHeight="1">
      <c r="A44" s="65"/>
      <c r="B44" s="65"/>
      <c r="C44" s="65"/>
      <c r="D44" s="65"/>
      <c r="E44" s="65"/>
      <c r="F44" s="65"/>
      <c r="G44" s="65"/>
    </row>
    <row r="45" spans="1:7" s="1" customFormat="1" ht="21" customHeight="1">
      <c r="A45" s="65"/>
      <c r="B45" s="65"/>
      <c r="C45" s="65"/>
      <c r="D45" s="65"/>
      <c r="E45" s="65"/>
      <c r="F45" s="65"/>
      <c r="G45" s="65"/>
    </row>
    <row r="46" spans="1:7" s="1" customFormat="1" ht="21" customHeight="1">
      <c r="A46" s="65"/>
      <c r="B46" s="65"/>
      <c r="C46" s="65"/>
      <c r="D46" s="65"/>
      <c r="E46" s="65"/>
      <c r="F46" s="65"/>
      <c r="G46" s="65"/>
    </row>
    <row r="47" spans="1:7" s="1" customFormat="1" ht="21" customHeight="1">
      <c r="A47" s="65"/>
      <c r="B47" s="65"/>
      <c r="C47" s="65"/>
      <c r="D47" s="65"/>
      <c r="E47" s="65"/>
      <c r="F47" s="65"/>
      <c r="G47" s="65"/>
    </row>
    <row r="48" spans="1:7" s="1" customFormat="1" ht="21" customHeight="1">
      <c r="A48" s="65"/>
      <c r="B48" s="65"/>
      <c r="C48" s="65"/>
      <c r="D48" s="65"/>
      <c r="E48" s="65"/>
      <c r="F48" s="65"/>
      <c r="G48" s="65"/>
    </row>
    <row r="49" s="1" customFormat="1" ht="21" customHeight="1"/>
    <row r="50" spans="1:7" s="1" customFormat="1" ht="21" customHeight="1">
      <c r="A50" s="65"/>
      <c r="B50" s="65"/>
      <c r="C50" s="65"/>
      <c r="D50" s="65"/>
      <c r="E50" s="65"/>
      <c r="F50" s="65"/>
      <c r="G50" s="6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75"/>
    </row>
    <row r="2" spans="1:7" s="1" customFormat="1" ht="30" customHeight="1">
      <c r="A2" s="66" t="s">
        <v>160</v>
      </c>
      <c r="B2" s="66"/>
      <c r="C2" s="66"/>
      <c r="D2" s="66"/>
      <c r="E2" s="66"/>
      <c r="F2" s="66"/>
      <c r="G2" s="66"/>
    </row>
    <row r="3" spans="1:7" s="1" customFormat="1" ht="18" customHeight="1">
      <c r="A3" s="76" t="s">
        <v>10</v>
      </c>
      <c r="B3" s="76"/>
      <c r="C3" s="76"/>
      <c r="D3" s="77"/>
      <c r="E3" s="77"/>
      <c r="F3" s="77"/>
      <c r="G3" s="70" t="s">
        <v>11</v>
      </c>
    </row>
    <row r="4" spans="1:7" s="1" customFormat="1" ht="31.5" customHeight="1">
      <c r="A4" s="5" t="s">
        <v>161</v>
      </c>
      <c r="B4" s="5" t="s">
        <v>162</v>
      </c>
      <c r="C4" s="5" t="s">
        <v>37</v>
      </c>
      <c r="D4" s="78" t="s">
        <v>163</v>
      </c>
      <c r="E4" s="5" t="s">
        <v>164</v>
      </c>
      <c r="F4" s="79" t="s">
        <v>165</v>
      </c>
      <c r="G4" s="5" t="s">
        <v>166</v>
      </c>
    </row>
    <row r="5" spans="1:7" s="1" customFormat="1" ht="21.75" customHeight="1">
      <c r="A5" s="80" t="s">
        <v>51</v>
      </c>
      <c r="B5" s="80" t="s">
        <v>51</v>
      </c>
      <c r="C5" s="81">
        <v>1</v>
      </c>
      <c r="D5" s="82">
        <f>C5+1</f>
        <v>2</v>
      </c>
      <c r="E5" s="82">
        <f>D5+1</f>
        <v>3</v>
      </c>
      <c r="F5" s="82">
        <f>E5+1</f>
        <v>4</v>
      </c>
      <c r="G5" s="82">
        <f>F5+1</f>
        <v>5</v>
      </c>
    </row>
    <row r="6" spans="1:7" s="1" customFormat="1" ht="22.5" customHeight="1">
      <c r="A6" s="6" t="s">
        <v>52</v>
      </c>
      <c r="B6" s="6" t="s">
        <v>52</v>
      </c>
      <c r="C6" s="74">
        <v>30600</v>
      </c>
      <c r="D6" s="74"/>
      <c r="E6" s="74">
        <v>30600</v>
      </c>
      <c r="F6" s="73"/>
      <c r="G6" s="73"/>
    </row>
    <row r="7" spans="1:7" s="1" customFormat="1" ht="22.5" customHeight="1">
      <c r="A7" s="6" t="s">
        <v>96</v>
      </c>
      <c r="B7" s="6" t="s">
        <v>167</v>
      </c>
      <c r="C7" s="74">
        <v>30600</v>
      </c>
      <c r="D7" s="74"/>
      <c r="E7" s="74">
        <v>30600</v>
      </c>
      <c r="F7" s="73"/>
      <c r="G7" s="73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F35" sqref="F35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65"/>
      <c r="B1" s="65"/>
      <c r="C1" s="65"/>
      <c r="D1" s="65"/>
      <c r="E1" s="65"/>
      <c r="F1" s="65"/>
      <c r="G1" s="65"/>
    </row>
    <row r="2" spans="1:7" s="1" customFormat="1" ht="29.25" customHeight="1">
      <c r="A2" s="66" t="s">
        <v>168</v>
      </c>
      <c r="B2" s="66"/>
      <c r="C2" s="66"/>
      <c r="D2" s="66"/>
      <c r="E2" s="66"/>
      <c r="F2" s="67"/>
      <c r="G2" s="67"/>
    </row>
    <row r="3" spans="1:7" s="1" customFormat="1" ht="21" customHeight="1">
      <c r="A3" s="68" t="s">
        <v>10</v>
      </c>
      <c r="B3" s="69"/>
      <c r="C3" s="69"/>
      <c r="D3" s="69"/>
      <c r="E3" s="70" t="s">
        <v>11</v>
      </c>
      <c r="F3" s="65"/>
      <c r="G3" s="65"/>
    </row>
    <row r="4" spans="1:7" s="1" customFormat="1" ht="17.25" customHeight="1">
      <c r="A4" s="4" t="s">
        <v>68</v>
      </c>
      <c r="B4" s="4"/>
      <c r="C4" s="4" t="s">
        <v>15</v>
      </c>
      <c r="D4" s="4"/>
      <c r="E4" s="4"/>
      <c r="F4" s="65"/>
      <c r="G4" s="65"/>
    </row>
    <row r="5" spans="1:7" s="1" customFormat="1" ht="21" customHeight="1">
      <c r="A5" s="4" t="s">
        <v>74</v>
      </c>
      <c r="B5" s="3" t="s">
        <v>75</v>
      </c>
      <c r="C5" s="71" t="s">
        <v>37</v>
      </c>
      <c r="D5" s="71" t="s">
        <v>69</v>
      </c>
      <c r="E5" s="71" t="s">
        <v>70</v>
      </c>
      <c r="F5" s="65"/>
      <c r="G5" s="65"/>
    </row>
    <row r="6" spans="1:8" s="1" customFormat="1" ht="21" customHeight="1">
      <c r="A6" s="5" t="s">
        <v>51</v>
      </c>
      <c r="B6" s="5" t="s">
        <v>51</v>
      </c>
      <c r="C6" s="72">
        <v>1</v>
      </c>
      <c r="D6" s="72">
        <f>C6+1</f>
        <v>2</v>
      </c>
      <c r="E6" s="72">
        <f>D6+1</f>
        <v>3</v>
      </c>
      <c r="F6" s="65"/>
      <c r="G6" s="65"/>
      <c r="H6" s="11"/>
    </row>
    <row r="7" spans="1:7" s="1" customFormat="1" ht="18.75" customHeight="1">
      <c r="A7" s="6"/>
      <c r="B7" s="6"/>
      <c r="C7" s="73"/>
      <c r="D7" s="74"/>
      <c r="E7" s="73"/>
      <c r="F7" s="65"/>
      <c r="G7" s="6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对白</cp:lastModifiedBy>
  <dcterms:created xsi:type="dcterms:W3CDTF">2021-04-29T11:26:22Z</dcterms:created>
  <dcterms:modified xsi:type="dcterms:W3CDTF">2024-03-19T02:20:54Z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0F29EA168F44405EB1452276A8E9B3DB</vt:lpwstr>
  </property>
  <property fmtid="{D5CDD505-2E9C-101B-9397-08002B2CF9AE}" pid="4" name="KSOProductBuildV">
    <vt:lpwstr>2052-12.1.0.16399</vt:lpwstr>
  </property>
</Properties>
</file>