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92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申报表" sheetId="10" r:id="rId10"/>
    <sheet name="重点项目绩效目标" sheetId="11" r:id="rId11"/>
  </sheets>
  <definedNames>
    <definedName name="_xlnm._FilterDatabase" localSheetId="2" hidden="1">'部门支出总表'!$A$7:$H$36</definedName>
  </definedNames>
  <calcPr fullCalcOnLoad="1"/>
</workbook>
</file>

<file path=xl/sharedStrings.xml><?xml version="1.0" encoding="utf-8"?>
<sst xmlns="http://schemas.openxmlformats.org/spreadsheetml/2006/main" count="588" uniqueCount="317">
  <si>
    <t>收支预算总表</t>
  </si>
  <si>
    <t>填报单位:[503]全南县城市管理局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</si>
  <si>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</si>
  <si>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</si>
  <si>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</si>
  <si>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</si>
  <si>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</si>
  <si>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</si>
  <si>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</si>
  <si>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城乡社区支出</t>
  </si>
  <si>
    <t xml:space="preserve">    （一）一般公共预算收入</t>
  </si>
  <si>
    <t>节能环保支出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</si>
  <si>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</si>
  <si>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</si>
  <si>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</si>
  <si>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</si>
  <si>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</si>
  <si>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</si>
  <si>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</si>
  <si>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</si>
  <si>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</si>
  <si>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</si>
  <si>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</si>
  <si>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</si>
  <si>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</si>
  <si>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</si>
  <si>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</si>
  <si>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</si>
  <si>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</si>
  <si>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</si>
  <si>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</si>
  <si>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</si>
  <si>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</si>
  <si>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</si>
  <si>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</si>
  <si>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</si>
  <si>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</si>
  <si>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</si>
  <si>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</si>
  <si>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</si>
  <si>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</si>
  <si>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</si>
  <si>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</si>
  <si>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</si>
  <si>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</si>
  <si>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</si>
  <si>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</si>
  <si>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</si>
  <si>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</si>
  <si>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</si>
  <si>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</si>
  <si>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</si>
  <si>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</si>
  <si>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</si>
  <si>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</si>
  <si>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</si>
  <si>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</si>
  <si>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</si>
  <si>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</si>
  <si>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</si>
  <si>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</si>
  <si>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</si>
  <si>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</si>
  <si>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</si>
  <si>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</si>
  <si>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211</t>
  </si>
  <si>
    <t>　03</t>
  </si>
  <si>
    <t>　污染防治</t>
  </si>
  <si>
    <t>　　2110302</t>
  </si>
  <si>
    <t>　　水体</t>
  </si>
  <si>
    <t>212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</si>
  <si>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</si>
  <si>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</si>
  <si>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</si>
  <si>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</si>
  <si>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</si>
  <si>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</si>
  <si>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2120104</t>
  </si>
  <si>
    <t>　　城管执法</t>
  </si>
  <si>
    <t>　　2120107</t>
  </si>
  <si>
    <t>　　市政公用行业市场监管</t>
  </si>
  <si>
    <t>　　2120199</t>
  </si>
  <si>
    <t>　　其他城乡社区管理事务支出</t>
  </si>
  <si>
    <t>　02</t>
  </si>
  <si>
    <t>　城乡社区规划与管理</t>
  </si>
  <si>
    <t>　　2120201</t>
  </si>
  <si>
    <t>　　城乡社区规划与管理</t>
  </si>
  <si>
    <t>　城乡社区公共设施</t>
  </si>
  <si>
    <t>　　2120399</t>
  </si>
  <si>
    <t>　　其他城乡社区公共设施支出</t>
  </si>
  <si>
    <t>　城乡社区环境卫生</t>
  </si>
  <si>
    <t>　　2120501</t>
  </si>
  <si>
    <t>　　城乡社区环境卫生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</si>
  <si>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</si>
  <si>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</si>
  <si>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</si>
  <si>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</si>
  <si>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</si>
  <si>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</si>
  <si>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</si>
  <si>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</si>
  <si>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</si>
  <si>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</si>
  <si>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　　2080599</t>
  </si>
  <si>
    <t>　　其他行政事业单位养老支出</t>
  </si>
  <si>
    <t>财政拨款收支总表</t>
  </si>
  <si>
    <t>[503]全南县城市管理局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</si>
  <si>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</si>
  <si>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</si>
  <si>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</si>
  <si>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</si>
  <si>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</si>
  <si>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</si>
  <si>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</si>
  <si>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</si>
  <si>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</si>
  <si>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</si>
  <si>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</si>
  <si>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</si>
  <si>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</si>
  <si>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</si>
  <si>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</si>
  <si>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</si>
  <si>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</si>
  <si>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</si>
  <si>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</si>
  <si>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</si>
  <si>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</si>
  <si>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</si>
  <si>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</si>
  <si>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</si>
  <si>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</si>
  <si>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</si>
  <si>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</si>
  <si>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</si>
  <si>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</si>
  <si>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</si>
  <si>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</si>
  <si>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</si>
  <si>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</si>
  <si>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</si>
  <si>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</si>
  <si>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</si>
  <si>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</si>
  <si>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</si>
  <si>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</si>
  <si>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</si>
  <si>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</si>
  <si>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</si>
  <si>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</si>
  <si>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</si>
  <si>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</si>
  <si>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</si>
  <si>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</si>
  <si>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</si>
  <si>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</si>
  <si>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</si>
  <si>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</si>
  <si>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</si>
  <si>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</si>
  <si>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30214</t>
  </si>
  <si>
    <t>　租赁费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</si>
  <si>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</si>
  <si>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</si>
  <si>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</si>
  <si>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</si>
  <si>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</si>
  <si>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</si>
  <si>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</si>
  <si>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</si>
  <si>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30307</t>
  </si>
  <si>
    <t>　医疗费补助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</si>
  <si>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</si>
  <si>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</si>
  <si>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</si>
  <si>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</si>
  <si>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</si>
  <si>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</si>
  <si>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</si>
  <si>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</si>
  <si>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</si>
  <si>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503</t>
  </si>
  <si>
    <t>全南县城市管理局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</si>
  <si>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</si>
  <si>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</si>
  <si>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</si>
  <si>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</si>
  <si>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部门整体支出绩效目标申报表</t>
  </si>
  <si>
    <t>（2022 年度）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</si>
  <si>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</si>
  <si>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</si>
  <si>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</si>
  <si>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</si>
  <si>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</si>
  <si>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</si>
  <si>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</si>
  <si>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</si>
  <si>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</si>
  <si>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任务4</t>
  </si>
  <si>
    <t>城乡环境综合整治工作经费</t>
  </si>
  <si>
    <t>任务5</t>
  </si>
  <si>
    <t>城镇生活污水处理管理工作经费</t>
  </si>
  <si>
    <t>任务6</t>
  </si>
  <si>
    <t>非税收入执收成本</t>
  </si>
  <si>
    <t>任务7</t>
  </si>
  <si>
    <t>全南县城镇垃圾卫生填埋场垃圾渗滤液处理系统扩建工程</t>
  </si>
  <si>
    <t>任务8</t>
  </si>
  <si>
    <t>共享单车运营用工成本及仓库费用专项补贴</t>
  </si>
  <si>
    <t>任务9</t>
  </si>
  <si>
    <t>年度运行经费</t>
  </si>
  <si>
    <t>任务10</t>
  </si>
  <si>
    <t>查违拆违专项经费</t>
  </si>
  <si>
    <t>任务11</t>
  </si>
  <si>
    <t>规划建设监察专项经费</t>
  </si>
  <si>
    <t>任务12</t>
  </si>
  <si>
    <t>其他专项经费</t>
  </si>
  <si>
    <t>任务13</t>
  </si>
  <si>
    <t>办公租赁费</t>
  </si>
  <si>
    <t>任务14</t>
  </si>
  <si>
    <t>高空作业费</t>
  </si>
  <si>
    <t>任务15</t>
  </si>
  <si>
    <t>日常路灯及景观灯维修材料</t>
  </si>
  <si>
    <t>任务16</t>
  </si>
  <si>
    <t>梅子山日常管理经费</t>
  </si>
  <si>
    <t>任务17</t>
  </si>
  <si>
    <t>城区绿地养护监管经费</t>
  </si>
  <si>
    <t>任务18</t>
  </si>
  <si>
    <t>多功能抑尘车运行经费</t>
  </si>
  <si>
    <t>任务19</t>
  </si>
  <si>
    <t>车辆运行费</t>
  </si>
  <si>
    <t>任务20</t>
  </si>
  <si>
    <t>环境卫生监管考核经费</t>
  </si>
  <si>
    <t>任务21</t>
  </si>
  <si>
    <t>城区立体停车场管理经费</t>
  </si>
  <si>
    <t>金额合计</t>
  </si>
  <si>
    <t>年度
总体
目标</t>
  </si>
  <si>
    <t>目标1：提升城区绿化率，改善城市生态环境。
目标2：为市民提供优良的休闲、娱乐环境，满足市民休闲需要。
目标3：完善环卫设施建设，抓好生活污水处理厂运营监管考核工作。
目标4：深化城乡环卫一体化，抓好城乡环卫一体化PPP项目监管考核工作。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</si>
  <si>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</si>
  <si>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</si>
  <si>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</si>
  <si>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</si>
  <si>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</si>
  <si>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</si>
  <si>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</si>
  <si>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</si>
  <si>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部门在职人数</t>
  </si>
  <si>
    <t>11人</t>
  </si>
  <si>
    <t>质量指标</t>
  </si>
  <si>
    <t>年度综合绩效考评</t>
  </si>
  <si>
    <t>达到优秀</t>
  </si>
  <si>
    <t>预算完成率</t>
  </si>
  <si>
    <t>时效指标</t>
  </si>
  <si>
    <t>职工工资发放及时率</t>
  </si>
  <si>
    <t>每月15号以前</t>
  </si>
  <si>
    <t>项目完成及时率</t>
  </si>
  <si>
    <t>按时完成</t>
  </si>
  <si>
    <t>成本指标</t>
  </si>
  <si>
    <t>职工工资支出成本</t>
  </si>
  <si>
    <t>872.14万元</t>
  </si>
  <si>
    <t>公用经费支出成本</t>
  </si>
  <si>
    <t>144.98万元</t>
  </si>
  <si>
    <t>效益指标</t>
  </si>
  <si>
    <t>经济效益
指标</t>
  </si>
  <si>
    <t>社会效益
指标</t>
  </si>
  <si>
    <t>公众出行满意度</t>
  </si>
  <si>
    <t>满意度98%以上</t>
  </si>
  <si>
    <t>部门预决算信息公开</t>
  </si>
  <si>
    <t>按财政要求公开</t>
  </si>
  <si>
    <t>提高部门履职服务保障工作水平</t>
  </si>
  <si>
    <t>有所提高</t>
  </si>
  <si>
    <t>生态效益
指标</t>
  </si>
  <si>
    <t>改善桃江河水质状况</t>
  </si>
  <si>
    <t>提高桃江河水质状况</t>
  </si>
  <si>
    <t>改善城区卫生环境</t>
  </si>
  <si>
    <t>可持续影响
指标</t>
  </si>
  <si>
    <t>加强街道巡查力度，认真做好考评工作</t>
  </si>
  <si>
    <t>城市美观率98%以上</t>
  </si>
  <si>
    <t>长期保障工作平稳进行</t>
  </si>
  <si>
    <t>长期</t>
  </si>
  <si>
    <t>满意度
指标</t>
  </si>
  <si>
    <t>服务对象
满意度指标</t>
  </si>
  <si>
    <t>提升服务态度，办事效率提高</t>
  </si>
  <si>
    <t>咨询回复处理率、投诉办结率达100％，群众满意率98％</t>
  </si>
  <si>
    <t>在职职工满意度</t>
  </si>
  <si>
    <t>满意</t>
  </si>
  <si>
    <t>重点项目绩效目标申报表</t>
  </si>
  <si>
    <t>（2022年度）</t>
  </si>
  <si>
    <t>项目名称</t>
  </si>
  <si>
    <t xml:space="preserve">  共享单车运营用工成本及仓库费用专项补贴</t>
  </si>
  <si>
    <t>主管部门及代码</t>
  </si>
  <si>
    <t>全南县城市管理局　11360730MB1E871128</t>
  </si>
  <si>
    <t>实施单位</t>
  </si>
  <si>
    <t>上海均正网络科技有限公司</t>
  </si>
  <si>
    <t>项目属性</t>
  </si>
  <si>
    <t>延续项目</t>
  </si>
  <si>
    <t>项目期</t>
  </si>
  <si>
    <t>项目资金
（万元）</t>
  </si>
  <si>
    <t xml:space="preserve"> 年度资金总额：</t>
  </si>
  <si>
    <t xml:space="preserve">  其中：财政拨款</t>
  </si>
  <si>
    <t xml:space="preserve">       其他资金</t>
  </si>
  <si>
    <t>总
体
目
标</t>
  </si>
  <si>
    <t>目标一：更好地优化我县城市公共交通体系，满足公众短途交通需要。建设健康、绿色、智能、便捷的城市智能交通系统。</t>
  </si>
  <si>
    <t xml:space="preserve">
绩
效
指
标</t>
  </si>
  <si>
    <t>1000辆共享单车</t>
  </si>
  <si>
    <t>完好率95%以上</t>
  </si>
  <si>
    <t>及时维护维修，保证良好运营效果</t>
  </si>
  <si>
    <t>完成率95%以上</t>
  </si>
  <si>
    <t>共享单车项目资金</t>
  </si>
  <si>
    <t>控制在15.23万以内</t>
  </si>
  <si>
    <t>绝色环保</t>
  </si>
  <si>
    <t>树立“低碳环保、绿色出行”理念</t>
  </si>
  <si>
    <t>倡导绿色出行</t>
  </si>
  <si>
    <t>减少碳排放、改善环境</t>
  </si>
  <si>
    <t>加强共享单车巡查力度，认真做好考评工作</t>
  </si>
  <si>
    <t>车辆完好率95%以上</t>
  </si>
  <si>
    <t>咨询回复处理率、投诉办结率达100％</t>
  </si>
  <si>
    <t>群众满意度98%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</si>
</sst>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.00;[Red]#,##0.0"/>
    <numFmt numFmtId="182" formatCode="0.0000;[Red]0.0000"/>
    <numFmt numFmtId="183" formatCode="#,##0.0000"/>
  </numFmts>
  <fonts count="5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</cellStyleXfs>
  <cellXfs count="134">
    <xf numFmtId="0" fontId="0" fillId="0" borderId="0" xfId="0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vertical="center"/>
    </xf>
    <xf numFmtId="0" fontId="1" fillId="0" borderId="9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/>
    </xf>
    <xf numFmtId="9" fontId="1" fillId="0" borderId="11" xfId="63" applyNumberFormat="1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8" xfId="63" applyFont="1" applyBorder="1" applyAlignment="1">
      <alignment horizontal="left" vertical="center" wrapText="1"/>
      <protection/>
    </xf>
    <xf numFmtId="0" fontId="1" fillId="0" borderId="21" xfId="63" applyFont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52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2" xfId="6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4" xfId="63" applyFont="1" applyFill="1" applyBorder="1" applyAlignment="1">
      <alignment horizontal="left" vertical="center" wrapText="1"/>
      <protection/>
    </xf>
    <xf numFmtId="0" fontId="1" fillId="0" borderId="21" xfId="63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vertical="center"/>
      <protection/>
    </xf>
    <xf numFmtId="4" fontId="7" fillId="0" borderId="25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/>
    </xf>
    <xf numFmtId="37" fontId="7" fillId="0" borderId="26" xfId="0" applyNumberFormat="1" applyFont="1" applyBorder="1" applyAlignment="1" applyProtection="1">
      <alignment horizontal="center" vertical="center" wrapText="1"/>
      <protection/>
    </xf>
    <xf numFmtId="37" fontId="7" fillId="0" borderId="27" xfId="0" applyNumberFormat="1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 applyProtection="1">
      <alignment horizontal="left" vertical="center" wrapText="1"/>
      <protection/>
    </xf>
    <xf numFmtId="4" fontId="7" fillId="0" borderId="25" xfId="0" applyNumberFormat="1" applyFont="1" applyBorder="1" applyAlignment="1" applyProtection="1">
      <alignment horizontal="right" vertical="center" wrapText="1"/>
      <protection/>
    </xf>
    <xf numFmtId="4" fontId="7" fillId="0" borderId="28" xfId="0" applyNumberFormat="1" applyFont="1" applyBorder="1" applyAlignment="1" applyProtection="1">
      <alignment horizontal="right" vertical="center" wrapText="1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181" fontId="7" fillId="0" borderId="25" xfId="0" applyNumberFormat="1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/>
      <protection/>
    </xf>
    <xf numFmtId="182" fontId="7" fillId="0" borderId="25" xfId="0" applyNumberFormat="1" applyFont="1" applyBorder="1" applyAlignment="1" applyProtection="1">
      <alignment horizontal="left" vertical="center"/>
      <protection/>
    </xf>
    <xf numFmtId="182" fontId="7" fillId="0" borderId="25" xfId="0" applyNumberFormat="1" applyFont="1" applyBorder="1" applyAlignment="1" applyProtection="1">
      <alignment vertical="center"/>
      <protection/>
    </xf>
    <xf numFmtId="182" fontId="7" fillId="0" borderId="25" xfId="0" applyNumberFormat="1" applyFont="1" applyBorder="1" applyAlignment="1" applyProtection="1">
      <alignment horizontal="right" vertical="center"/>
      <protection/>
    </xf>
    <xf numFmtId="182" fontId="7" fillId="0" borderId="25" xfId="0" applyNumberFormat="1" applyFont="1" applyBorder="1" applyAlignment="1" applyProtection="1">
      <alignment/>
      <protection/>
    </xf>
    <xf numFmtId="182" fontId="7" fillId="0" borderId="25" xfId="0" applyNumberFormat="1" applyFont="1" applyBorder="1" applyAlignment="1" applyProtection="1">
      <alignment horizontal="right" vertical="center" wrapText="1"/>
      <protection/>
    </xf>
    <xf numFmtId="4" fontId="7" fillId="0" borderId="25" xfId="0" applyNumberFormat="1" applyFont="1" applyBorder="1" applyAlignment="1" applyProtection="1">
      <alignment horizontal="left" vertical="center"/>
      <protection/>
    </xf>
    <xf numFmtId="181" fontId="7" fillId="0" borderId="25" xfId="0" applyNumberFormat="1" applyFont="1" applyBorder="1" applyAlignment="1" applyProtection="1">
      <alignment horizontal="right" vertical="center" wrapText="1"/>
      <protection/>
    </xf>
    <xf numFmtId="49" fontId="7" fillId="0" borderId="25" xfId="0" applyNumberFormat="1" applyFont="1" applyBorder="1" applyAlignment="1" applyProtection="1">
      <alignment vertical="center"/>
      <protection/>
    </xf>
    <xf numFmtId="4" fontId="7" fillId="0" borderId="25" xfId="0" applyNumberFormat="1" applyFont="1" applyBorder="1" applyAlignment="1" applyProtection="1">
      <alignment horizontal="right" vertical="center"/>
      <protection/>
    </xf>
    <xf numFmtId="4" fontId="7" fillId="0" borderId="25" xfId="0" applyNumberFormat="1" applyFont="1" applyBorder="1" applyAlignment="1" applyProtection="1">
      <alignment/>
      <protection/>
    </xf>
    <xf numFmtId="181" fontId="7" fillId="33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/>
      <protection/>
    </xf>
    <xf numFmtId="181" fontId="7" fillId="0" borderId="25" xfId="0" applyNumberFormat="1" applyFont="1" applyBorder="1" applyAlignment="1" applyProtection="1">
      <alignment horizontal="right" vertical="center"/>
      <protection/>
    </xf>
    <xf numFmtId="4" fontId="7" fillId="0" borderId="25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4" fontId="7" fillId="0" borderId="25" xfId="0" applyNumberFormat="1" applyFont="1" applyFill="1" applyBorder="1" applyAlignment="1" applyProtection="1">
      <alignment vertical="center"/>
      <protection/>
    </xf>
    <xf numFmtId="4" fontId="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180" fontId="7" fillId="0" borderId="25" xfId="0" applyNumberFormat="1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180" fontId="9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180" fontId="7" fillId="0" borderId="25" xfId="0" applyNumberFormat="1" applyFont="1" applyBorder="1" applyAlignment="1" applyProtection="1">
      <alignment horizontal="center" vertical="center"/>
      <protection/>
    </xf>
    <xf numFmtId="180" fontId="7" fillId="0" borderId="25" xfId="0" applyNumberFormat="1" applyFont="1" applyBorder="1" applyAlignment="1" applyProtection="1">
      <alignment/>
      <protection/>
    </xf>
    <xf numFmtId="180" fontId="7" fillId="0" borderId="25" xfId="0" applyNumberFormat="1" applyFont="1" applyBorder="1" applyAlignment="1" applyProtection="1">
      <alignment vertical="center"/>
      <protection/>
    </xf>
    <xf numFmtId="180" fontId="7" fillId="0" borderId="25" xfId="0" applyNumberFormat="1" applyFont="1" applyBorder="1" applyAlignment="1" applyProtection="1">
      <alignment horizontal="left" vertical="center"/>
      <protection/>
    </xf>
    <xf numFmtId="180" fontId="7" fillId="0" borderId="25" xfId="0" applyNumberFormat="1" applyFont="1" applyBorder="1" applyAlignment="1" applyProtection="1">
      <alignment horizontal="right" vertical="center" wrapText="1"/>
      <protection/>
    </xf>
    <xf numFmtId="180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tabSelected="1" workbookViewId="0" topLeftCell="A1">
      <selection activeCell="B13" sqref="B13"/>
    </sheetView>
  </sheetViews>
  <sheetFormatPr defaultColWidth="9.140625" defaultRowHeight="12.75" customHeight="1"/>
  <cols>
    <col min="1" max="1" width="50.00390625" style="53" customWidth="1"/>
    <col min="2" max="2" width="25.7109375" style="53" customWidth="1"/>
    <col min="3" max="3" width="50.00390625" style="53" customWidth="1"/>
    <col min="4" max="4" width="25.7109375" style="53" customWidth="1"/>
    <col min="5" max="252" width="9.140625" style="53" customWidth="1"/>
  </cols>
  <sheetData>
    <row r="1" spans="1:251" s="53" customFormat="1" ht="19.5" customHeight="1">
      <c r="A1" s="124"/>
      <c r="B1" s="124"/>
      <c r="C1" s="124"/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</row>
    <row r="2" spans="1:251" s="53" customFormat="1" ht="29.25" customHeight="1">
      <c r="A2" s="127" t="s">
        <v>0</v>
      </c>
      <c r="B2" s="127"/>
      <c r="C2" s="127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</row>
    <row r="3" spans="1:251" s="53" customFormat="1" ht="17.25" customHeight="1">
      <c r="A3" s="58" t="s">
        <v>1</v>
      </c>
      <c r="B3" s="126"/>
      <c r="C3" s="126"/>
      <c r="D3" s="125" t="s">
        <v>2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</row>
    <row r="4" spans="1:251" s="53" customFormat="1" ht="15.75" customHeight="1">
      <c r="A4" s="128" t="s">
        <v>3</v>
      </c>
      <c r="B4" s="128"/>
      <c r="C4" s="128" t="s">
        <v>4</v>
      </c>
      <c r="D4" s="128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</row>
    <row r="5" spans="1:251" s="53" customFormat="1" ht="15.75" customHeight="1">
      <c r="A5" s="128" t="s">
        <v>5</v>
      </c>
      <c r="B5" s="128" t="s">
        <v>6</v>
      </c>
      <c r="C5" s="128" t="s">
        <v>7</v>
      </c>
      <c r="D5" s="128" t="s">
        <v>6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</row>
    <row r="6" spans="1:251" s="53" customFormat="1" ht="15.75" customHeight="1">
      <c r="A6" s="129" t="s">
        <v>8</v>
      </c>
      <c r="B6" s="96">
        <f>IF(ISBLANK(SUM(B7,B8,B9))," ",SUM(B7,B8,B9))</f>
        <v>2319.3067</v>
      </c>
      <c r="C6" s="130" t="s">
        <v>9</v>
      </c>
      <c r="D6" s="63">
        <v>1747.3371000000002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</row>
    <row r="7" spans="1:251" s="53" customFormat="1" ht="15.75" customHeight="1">
      <c r="A7" s="131" t="s">
        <v>10</v>
      </c>
      <c r="B7" s="96">
        <v>2319.3067</v>
      </c>
      <c r="C7" s="130" t="s">
        <v>11</v>
      </c>
      <c r="D7" s="63">
        <v>440.65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</row>
    <row r="8" spans="1:251" s="53" customFormat="1" ht="15.75" customHeight="1">
      <c r="A8" s="131" t="s">
        <v>12</v>
      </c>
      <c r="B8" s="74"/>
      <c r="C8" s="130" t="s">
        <v>13</v>
      </c>
      <c r="D8" s="63">
        <v>70.6224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</row>
    <row r="9" spans="1:251" s="53" customFormat="1" ht="15.75" customHeight="1">
      <c r="A9" s="131" t="s">
        <v>14</v>
      </c>
      <c r="B9" s="74"/>
      <c r="C9" s="130" t="s">
        <v>15</v>
      </c>
      <c r="D9" s="63">
        <v>13.793999999999999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</row>
    <row r="10" spans="1:251" s="53" customFormat="1" ht="15.75" customHeight="1">
      <c r="A10" s="129" t="s">
        <v>16</v>
      </c>
      <c r="B10" s="96"/>
      <c r="C10" s="130" t="s">
        <v>17</v>
      </c>
      <c r="D10" s="63">
        <v>46.9032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</row>
    <row r="11" spans="1:251" s="53" customFormat="1" ht="15.75" customHeight="1">
      <c r="A11" s="131" t="s">
        <v>18</v>
      </c>
      <c r="B11" s="96"/>
      <c r="C11" s="130"/>
      <c r="D11" s="63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</row>
    <row r="12" spans="1:251" s="53" customFormat="1" ht="15.75" customHeight="1">
      <c r="A12" s="131" t="s">
        <v>19</v>
      </c>
      <c r="B12" s="96"/>
      <c r="C12" s="130" t="s">
        <v>20</v>
      </c>
      <c r="D12" s="63" t="s">
        <v>20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</row>
    <row r="13" spans="1:251" s="53" customFormat="1" ht="15.75" customHeight="1">
      <c r="A13" s="131" t="s">
        <v>21</v>
      </c>
      <c r="B13" s="96"/>
      <c r="C13" s="130" t="s">
        <v>20</v>
      </c>
      <c r="D13" s="63" t="s">
        <v>20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</row>
    <row r="14" spans="1:251" s="53" customFormat="1" ht="15.75" customHeight="1">
      <c r="A14" s="131" t="s">
        <v>22</v>
      </c>
      <c r="B14" s="74"/>
      <c r="C14" s="130" t="s">
        <v>20</v>
      </c>
      <c r="D14" s="63" t="s">
        <v>20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</row>
    <row r="15" spans="1:251" s="53" customFormat="1" ht="15.75" customHeight="1">
      <c r="A15" s="131" t="s">
        <v>23</v>
      </c>
      <c r="B15" s="74"/>
      <c r="C15" s="130" t="s">
        <v>20</v>
      </c>
      <c r="D15" s="63" t="s">
        <v>20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</row>
    <row r="16" spans="1:251" s="53" customFormat="1" ht="15.75" customHeight="1">
      <c r="A16" s="129"/>
      <c r="B16" s="132"/>
      <c r="C16" s="130" t="s">
        <v>20</v>
      </c>
      <c r="D16" s="63" t="s">
        <v>20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</row>
    <row r="17" spans="1:251" s="53" customFormat="1" ht="15.75" customHeight="1">
      <c r="A17" s="129"/>
      <c r="B17" s="132"/>
      <c r="C17" s="130" t="s">
        <v>20</v>
      </c>
      <c r="D17" s="63" t="s">
        <v>20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</row>
    <row r="18" spans="1:251" s="53" customFormat="1" ht="15.75" customHeight="1">
      <c r="A18" s="129"/>
      <c r="B18" s="132"/>
      <c r="C18" s="130" t="s">
        <v>20</v>
      </c>
      <c r="D18" s="63" t="s">
        <v>20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</row>
    <row r="19" spans="1:251" s="53" customFormat="1" ht="15.75" customHeight="1">
      <c r="A19" s="128" t="s">
        <v>24</v>
      </c>
      <c r="B19" s="74">
        <v>2319.3067</v>
      </c>
      <c r="C19" s="128" t="s">
        <v>25</v>
      </c>
      <c r="D19" s="74">
        <v>2319.3067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</row>
    <row r="20" spans="1:251" s="53" customFormat="1" ht="15.75" customHeight="1">
      <c r="A20" s="131" t="s">
        <v>26</v>
      </c>
      <c r="B20" s="74"/>
      <c r="C20" s="131" t="s">
        <v>27</v>
      </c>
      <c r="D20" s="74" t="s">
        <v>20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</row>
    <row r="21" spans="1:251" s="53" customFormat="1" ht="15.75" customHeight="1">
      <c r="A21" s="131" t="s">
        <v>28</v>
      </c>
      <c r="B21" s="74"/>
      <c r="C21" s="99"/>
      <c r="D21" s="99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</row>
    <row r="22" spans="1:251" s="53" customFormat="1" ht="15.75" customHeight="1">
      <c r="A22" s="129"/>
      <c r="B22" s="74"/>
      <c r="C22" s="129"/>
      <c r="D22" s="74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</row>
    <row r="23" spans="1:251" s="53" customFormat="1" ht="15.75" customHeight="1">
      <c r="A23" s="128" t="s">
        <v>29</v>
      </c>
      <c r="B23" s="74">
        <v>2319.3067</v>
      </c>
      <c r="C23" s="128" t="s">
        <v>30</v>
      </c>
      <c r="D23" s="74">
        <v>2319.3067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</row>
    <row r="24" spans="1:251" s="53" customFormat="1" ht="19.5" customHeight="1">
      <c r="A24" s="133"/>
      <c r="B24" s="133"/>
      <c r="C24" s="133"/>
      <c r="D24" s="133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A1">
      <selection activeCell="O28" sqref="O28"/>
    </sheetView>
  </sheetViews>
  <sheetFormatPr defaultColWidth="8.8515625" defaultRowHeight="12.75"/>
  <cols>
    <col min="4" max="4" width="12.140625" style="0" customWidth="1"/>
    <col min="5" max="5" width="15.421875" style="0" customWidth="1"/>
  </cols>
  <sheetData>
    <row r="1" spans="1:10" ht="20.25">
      <c r="A1" s="1" t="s">
        <v>187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188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176</v>
      </c>
      <c r="B3" s="3"/>
      <c r="C3" s="3"/>
      <c r="D3" s="3" t="s">
        <v>182</v>
      </c>
      <c r="E3" s="3"/>
      <c r="F3" s="3"/>
      <c r="G3" s="3"/>
      <c r="H3" s="3"/>
      <c r="I3" s="3"/>
      <c r="J3" s="3"/>
    </row>
    <row r="4" spans="1:10" ht="14.25">
      <c r="A4" s="3" t="s">
        <v>189</v>
      </c>
      <c r="B4" s="3" t="s">
        <v>190</v>
      </c>
      <c r="C4" s="3"/>
      <c r="D4" s="3" t="s">
        <v>191</v>
      </c>
      <c r="E4" s="3"/>
      <c r="F4" s="3" t="s">
        <v>192</v>
      </c>
      <c r="G4" s="3"/>
      <c r="H4" s="3"/>
      <c r="I4" s="3"/>
      <c r="J4" s="3"/>
    </row>
    <row r="5" spans="1:10" ht="14.25">
      <c r="A5" s="3"/>
      <c r="B5" s="3"/>
      <c r="C5" s="3"/>
      <c r="D5" s="3"/>
      <c r="E5" s="3"/>
      <c r="F5" s="3" t="s">
        <v>193</v>
      </c>
      <c r="G5" s="4" t="s">
        <v>36</v>
      </c>
      <c r="H5" s="20"/>
      <c r="I5" s="3" t="s">
        <v>194</v>
      </c>
      <c r="J5" s="3"/>
    </row>
    <row r="6" spans="1:10" ht="14.25">
      <c r="A6" s="3"/>
      <c r="B6" s="3" t="s">
        <v>195</v>
      </c>
      <c r="C6" s="3"/>
      <c r="D6" s="23" t="s">
        <v>127</v>
      </c>
      <c r="E6" s="24"/>
      <c r="F6" s="3">
        <f aca="true" t="shared" si="0" ref="F6:F8">G6+I6</f>
        <v>872.14</v>
      </c>
      <c r="G6" s="33">
        <v>872.14</v>
      </c>
      <c r="H6" s="34"/>
      <c r="I6" s="3"/>
      <c r="J6" s="3"/>
    </row>
    <row r="7" spans="1:10" ht="14.25">
      <c r="A7" s="3"/>
      <c r="B7" s="3" t="s">
        <v>196</v>
      </c>
      <c r="C7" s="3"/>
      <c r="D7" s="23" t="s">
        <v>147</v>
      </c>
      <c r="E7" s="24"/>
      <c r="F7" s="3">
        <f t="shared" si="0"/>
        <v>144.98</v>
      </c>
      <c r="G7" s="33">
        <v>144.98</v>
      </c>
      <c r="H7" s="34"/>
      <c r="I7" s="3"/>
      <c r="J7" s="3"/>
    </row>
    <row r="8" spans="1:10" ht="14.25">
      <c r="A8" s="3"/>
      <c r="B8" s="3" t="s">
        <v>197</v>
      </c>
      <c r="C8" s="3"/>
      <c r="D8" s="23" t="s">
        <v>169</v>
      </c>
      <c r="E8" s="24"/>
      <c r="F8" s="3">
        <f t="shared" si="0"/>
        <v>15.39</v>
      </c>
      <c r="G8" s="33">
        <v>15.39</v>
      </c>
      <c r="H8" s="34"/>
      <c r="I8" s="3"/>
      <c r="J8" s="3"/>
    </row>
    <row r="9" spans="1:10" ht="14.25">
      <c r="A9" s="3"/>
      <c r="B9" s="3" t="s">
        <v>198</v>
      </c>
      <c r="C9" s="3"/>
      <c r="D9" s="35" t="s">
        <v>199</v>
      </c>
      <c r="E9" s="36"/>
      <c r="F9" s="3">
        <f aca="true" t="shared" si="1" ref="F9:F13">+G9+I9</f>
        <v>36.71</v>
      </c>
      <c r="G9" s="37">
        <v>36.71</v>
      </c>
      <c r="H9" s="38"/>
      <c r="I9" s="3"/>
      <c r="J9" s="3"/>
    </row>
    <row r="10" spans="1:10" ht="14.25">
      <c r="A10" s="3"/>
      <c r="B10" s="3" t="s">
        <v>200</v>
      </c>
      <c r="C10" s="3"/>
      <c r="D10" s="35" t="s">
        <v>201</v>
      </c>
      <c r="E10" s="36"/>
      <c r="F10" s="3">
        <f t="shared" si="1"/>
        <v>3.13</v>
      </c>
      <c r="G10" s="37">
        <v>3.13</v>
      </c>
      <c r="H10" s="38"/>
      <c r="I10" s="3"/>
      <c r="J10" s="3"/>
    </row>
    <row r="11" spans="1:10" ht="14.25">
      <c r="A11" s="3"/>
      <c r="B11" s="3" t="s">
        <v>202</v>
      </c>
      <c r="C11" s="3"/>
      <c r="D11" s="35" t="s">
        <v>203</v>
      </c>
      <c r="E11" s="36"/>
      <c r="F11" s="3">
        <f t="shared" si="1"/>
        <v>235.01</v>
      </c>
      <c r="G11" s="37">
        <v>235.01</v>
      </c>
      <c r="H11" s="38"/>
      <c r="I11" s="3"/>
      <c r="J11" s="3"/>
    </row>
    <row r="12" spans="1:10" ht="14.25">
      <c r="A12" s="3"/>
      <c r="B12" s="3" t="s">
        <v>204</v>
      </c>
      <c r="C12" s="3"/>
      <c r="D12" s="35" t="s">
        <v>205</v>
      </c>
      <c r="E12" s="36"/>
      <c r="F12" s="3">
        <f t="shared" si="1"/>
        <v>440.65</v>
      </c>
      <c r="G12" s="37">
        <v>440.65</v>
      </c>
      <c r="H12" s="38"/>
      <c r="I12" s="3"/>
      <c r="J12" s="3"/>
    </row>
    <row r="13" spans="1:10" ht="14.25">
      <c r="A13" s="3"/>
      <c r="B13" s="3" t="s">
        <v>206</v>
      </c>
      <c r="C13" s="3"/>
      <c r="D13" s="39" t="s">
        <v>207</v>
      </c>
      <c r="E13" s="40"/>
      <c r="F13" s="3">
        <f t="shared" si="1"/>
        <v>15.23</v>
      </c>
      <c r="G13" s="41">
        <v>15.23</v>
      </c>
      <c r="H13" s="42"/>
      <c r="I13" s="47"/>
      <c r="J13" s="47"/>
    </row>
    <row r="14" spans="1:10" ht="14.25">
      <c r="A14" s="3"/>
      <c r="B14" s="3" t="s">
        <v>208</v>
      </c>
      <c r="C14" s="3"/>
      <c r="D14" s="43" t="s">
        <v>209</v>
      </c>
      <c r="E14" s="44"/>
      <c r="F14" s="3">
        <f aca="true" t="shared" si="2" ref="F14:F22">+G14+I14</f>
        <v>58.86</v>
      </c>
      <c r="G14" s="45">
        <v>58.86</v>
      </c>
      <c r="H14" s="46"/>
      <c r="I14" s="47"/>
      <c r="J14" s="47"/>
    </row>
    <row r="15" spans="1:10" ht="14.25">
      <c r="A15" s="3"/>
      <c r="B15" s="3" t="s">
        <v>210</v>
      </c>
      <c r="C15" s="3"/>
      <c r="D15" s="43" t="s">
        <v>211</v>
      </c>
      <c r="E15" s="44"/>
      <c r="F15" s="3">
        <f t="shared" si="2"/>
        <v>36</v>
      </c>
      <c r="G15" s="45">
        <v>36</v>
      </c>
      <c r="H15" s="46"/>
      <c r="I15" s="47"/>
      <c r="J15" s="47"/>
    </row>
    <row r="16" spans="1:10" ht="14.25">
      <c r="A16" s="3"/>
      <c r="B16" s="3" t="s">
        <v>212</v>
      </c>
      <c r="C16" s="3"/>
      <c r="D16" s="43" t="s">
        <v>213</v>
      </c>
      <c r="E16" s="44"/>
      <c r="F16" s="3">
        <f t="shared" si="2"/>
        <v>17.56</v>
      </c>
      <c r="G16" s="45">
        <v>17.56</v>
      </c>
      <c r="H16" s="46"/>
      <c r="I16" s="47"/>
      <c r="J16" s="47"/>
    </row>
    <row r="17" spans="1:10" ht="14.25">
      <c r="A17" s="3"/>
      <c r="B17" s="3" t="s">
        <v>214</v>
      </c>
      <c r="C17" s="3"/>
      <c r="D17" s="43" t="s">
        <v>215</v>
      </c>
      <c r="E17" s="44"/>
      <c r="F17" s="3">
        <f t="shared" si="2"/>
        <v>25.09</v>
      </c>
      <c r="G17" s="45">
        <v>25.09</v>
      </c>
      <c r="H17" s="46"/>
      <c r="I17" s="47"/>
      <c r="J17" s="47"/>
    </row>
    <row r="18" spans="1:10" ht="14.25">
      <c r="A18" s="3"/>
      <c r="B18" s="3" t="s">
        <v>216</v>
      </c>
      <c r="C18" s="3"/>
      <c r="D18" s="43" t="s">
        <v>217</v>
      </c>
      <c r="E18" s="44"/>
      <c r="F18" s="3">
        <f t="shared" si="2"/>
        <v>1</v>
      </c>
      <c r="G18" s="45">
        <v>1</v>
      </c>
      <c r="H18" s="46"/>
      <c r="I18" s="47"/>
      <c r="J18" s="47"/>
    </row>
    <row r="19" spans="1:10" ht="14.25">
      <c r="A19" s="3"/>
      <c r="B19" s="3" t="s">
        <v>218</v>
      </c>
      <c r="C19" s="3"/>
      <c r="D19" s="43" t="s">
        <v>219</v>
      </c>
      <c r="E19" s="44"/>
      <c r="F19" s="3">
        <f aca="true" t="shared" si="3" ref="F19:F26">+G19+I19</f>
        <v>4.8</v>
      </c>
      <c r="G19" s="45">
        <v>4.8</v>
      </c>
      <c r="H19" s="46"/>
      <c r="I19" s="47"/>
      <c r="J19" s="47"/>
    </row>
    <row r="20" spans="1:10" ht="14.25">
      <c r="A20" s="3"/>
      <c r="B20" s="3" t="s">
        <v>220</v>
      </c>
      <c r="C20" s="3"/>
      <c r="D20" s="43" t="s">
        <v>221</v>
      </c>
      <c r="E20" s="44"/>
      <c r="F20" s="3">
        <f t="shared" si="3"/>
        <v>300</v>
      </c>
      <c r="G20" s="45">
        <v>300</v>
      </c>
      <c r="H20" s="46"/>
      <c r="I20" s="47"/>
      <c r="J20" s="47"/>
    </row>
    <row r="21" spans="1:10" ht="14.25">
      <c r="A21" s="3"/>
      <c r="B21" s="3" t="s">
        <v>222</v>
      </c>
      <c r="C21" s="3"/>
      <c r="D21" s="43" t="s">
        <v>223</v>
      </c>
      <c r="E21" s="44"/>
      <c r="F21" s="3">
        <f t="shared" si="3"/>
        <v>20</v>
      </c>
      <c r="G21" s="45">
        <v>20</v>
      </c>
      <c r="H21" s="46"/>
      <c r="I21" s="47"/>
      <c r="J21" s="47"/>
    </row>
    <row r="22" spans="1:10" ht="14.25">
      <c r="A22" s="3"/>
      <c r="B22" s="3" t="s">
        <v>224</v>
      </c>
      <c r="C22" s="3"/>
      <c r="D22" s="43" t="s">
        <v>225</v>
      </c>
      <c r="E22" s="44"/>
      <c r="F22" s="3">
        <f t="shared" si="3"/>
        <v>17.9</v>
      </c>
      <c r="G22" s="45">
        <v>17.9</v>
      </c>
      <c r="H22" s="46"/>
      <c r="I22" s="47"/>
      <c r="J22" s="47"/>
    </row>
    <row r="23" spans="1:10" ht="14.25">
      <c r="A23" s="3"/>
      <c r="B23" s="3" t="s">
        <v>226</v>
      </c>
      <c r="C23" s="3"/>
      <c r="D23" s="43" t="s">
        <v>227</v>
      </c>
      <c r="E23" s="44"/>
      <c r="F23" s="3">
        <f t="shared" si="3"/>
        <v>40</v>
      </c>
      <c r="G23" s="45">
        <v>40</v>
      </c>
      <c r="H23" s="46"/>
      <c r="I23" s="47"/>
      <c r="J23" s="47"/>
    </row>
    <row r="24" spans="1:10" ht="14.25">
      <c r="A24" s="3"/>
      <c r="B24" s="3" t="s">
        <v>228</v>
      </c>
      <c r="C24" s="3"/>
      <c r="D24" s="43" t="s">
        <v>229</v>
      </c>
      <c r="E24" s="44"/>
      <c r="F24" s="3">
        <f t="shared" si="3"/>
        <v>5.6</v>
      </c>
      <c r="G24" s="45">
        <v>5.6</v>
      </c>
      <c r="H24" s="46"/>
      <c r="I24" s="47"/>
      <c r="J24" s="47"/>
    </row>
    <row r="25" spans="1:10" ht="14.25">
      <c r="A25" s="3"/>
      <c r="B25" s="3" t="s">
        <v>230</v>
      </c>
      <c r="C25" s="3"/>
      <c r="D25" s="43" t="s">
        <v>231</v>
      </c>
      <c r="E25" s="44"/>
      <c r="F25" s="3">
        <f t="shared" si="3"/>
        <v>15.2</v>
      </c>
      <c r="G25" s="45">
        <v>15.2</v>
      </c>
      <c r="H25" s="46"/>
      <c r="I25" s="47"/>
      <c r="J25" s="47"/>
    </row>
    <row r="26" spans="1:10" ht="14.25">
      <c r="A26" s="3"/>
      <c r="B26" s="3" t="s">
        <v>232</v>
      </c>
      <c r="C26" s="3"/>
      <c r="D26" s="43" t="s">
        <v>233</v>
      </c>
      <c r="E26" s="44"/>
      <c r="F26" s="3">
        <f t="shared" si="3"/>
        <v>14.06</v>
      </c>
      <c r="G26" s="45">
        <v>14.06</v>
      </c>
      <c r="H26" s="46"/>
      <c r="I26" s="47"/>
      <c r="J26" s="47"/>
    </row>
    <row r="27" spans="1:10" ht="14.25">
      <c r="A27" s="3"/>
      <c r="B27" s="47" t="s">
        <v>234</v>
      </c>
      <c r="C27" s="47"/>
      <c r="D27" s="48"/>
      <c r="E27" s="48"/>
      <c r="F27" s="47">
        <f>SUM(F6:F26)</f>
        <v>2319.31</v>
      </c>
      <c r="G27" s="49">
        <f>SUM(G6:H26)</f>
        <v>2319.31</v>
      </c>
      <c r="H27" s="50"/>
      <c r="I27" s="47">
        <f>SUM(I6:J13)</f>
        <v>0</v>
      </c>
      <c r="J27" s="47"/>
    </row>
    <row r="28" spans="1:10" ht="69.75" customHeight="1">
      <c r="A28" s="3" t="s">
        <v>235</v>
      </c>
      <c r="B28" s="15" t="s">
        <v>236</v>
      </c>
      <c r="C28" s="15"/>
      <c r="D28" s="15"/>
      <c r="E28" s="15"/>
      <c r="F28" s="15"/>
      <c r="G28" s="15"/>
      <c r="H28" s="15"/>
      <c r="I28" s="15"/>
      <c r="J28" s="15"/>
    </row>
    <row r="29" spans="1:10" ht="14.25">
      <c r="A29" s="51" t="s">
        <v>237</v>
      </c>
      <c r="B29" s="51" t="s">
        <v>238</v>
      </c>
      <c r="C29" s="12" t="s">
        <v>239</v>
      </c>
      <c r="D29" s="52"/>
      <c r="E29" s="51" t="s">
        <v>240</v>
      </c>
      <c r="F29" s="51"/>
      <c r="G29" s="12" t="s">
        <v>241</v>
      </c>
      <c r="H29" s="13"/>
      <c r="I29" s="12" t="s">
        <v>242</v>
      </c>
      <c r="J29" s="52"/>
    </row>
    <row r="30" spans="1:10" ht="18" customHeight="1">
      <c r="A30" s="3"/>
      <c r="B30" s="3" t="s">
        <v>243</v>
      </c>
      <c r="C30" s="21" t="s">
        <v>244</v>
      </c>
      <c r="D30" s="22"/>
      <c r="E30" s="4" t="s">
        <v>245</v>
      </c>
      <c r="F30" s="20"/>
      <c r="G30" s="5" t="s">
        <v>246</v>
      </c>
      <c r="H30" s="5"/>
      <c r="I30" s="23"/>
      <c r="J30" s="24"/>
    </row>
    <row r="31" spans="1:10" ht="18" customHeight="1">
      <c r="A31" s="3"/>
      <c r="B31" s="3"/>
      <c r="C31" s="28"/>
      <c r="D31" s="29"/>
      <c r="E31" s="23"/>
      <c r="F31" s="24"/>
      <c r="G31" s="5"/>
      <c r="H31" s="5"/>
      <c r="I31" s="23"/>
      <c r="J31" s="24"/>
    </row>
    <row r="32" spans="1:10" ht="18" customHeight="1">
      <c r="A32" s="3"/>
      <c r="B32" s="3"/>
      <c r="C32" s="21" t="s">
        <v>247</v>
      </c>
      <c r="D32" s="22"/>
      <c r="E32" s="23" t="s">
        <v>248</v>
      </c>
      <c r="F32" s="24"/>
      <c r="G32" s="5" t="s">
        <v>249</v>
      </c>
      <c r="H32" s="5"/>
      <c r="I32" s="23"/>
      <c r="J32" s="24"/>
    </row>
    <row r="33" spans="1:10" ht="18" customHeight="1">
      <c r="A33" s="3"/>
      <c r="B33" s="3"/>
      <c r="C33" s="28"/>
      <c r="D33" s="29"/>
      <c r="E33" s="23" t="s">
        <v>250</v>
      </c>
      <c r="F33" s="24"/>
      <c r="G33" s="5">
        <v>0.95</v>
      </c>
      <c r="H33" s="5"/>
      <c r="I33" s="23"/>
      <c r="J33" s="24"/>
    </row>
    <row r="34" spans="1:10" ht="18" customHeight="1">
      <c r="A34" s="3"/>
      <c r="B34" s="3"/>
      <c r="C34" s="21" t="s">
        <v>251</v>
      </c>
      <c r="D34" s="22"/>
      <c r="E34" s="23" t="s">
        <v>252</v>
      </c>
      <c r="F34" s="24"/>
      <c r="G34" s="5" t="s">
        <v>253</v>
      </c>
      <c r="H34" s="5"/>
      <c r="I34" s="4"/>
      <c r="J34" s="20"/>
    </row>
    <row r="35" spans="1:10" ht="18" customHeight="1">
      <c r="A35" s="3"/>
      <c r="B35" s="3"/>
      <c r="C35" s="28"/>
      <c r="D35" s="29"/>
      <c r="E35" s="23" t="s">
        <v>254</v>
      </c>
      <c r="F35" s="24"/>
      <c r="G35" s="5" t="s">
        <v>255</v>
      </c>
      <c r="H35" s="5"/>
      <c r="I35" s="4"/>
      <c r="J35" s="20"/>
    </row>
    <row r="36" spans="1:10" ht="18" customHeight="1">
      <c r="A36" s="3"/>
      <c r="B36" s="3"/>
      <c r="C36" s="21" t="s">
        <v>256</v>
      </c>
      <c r="D36" s="22"/>
      <c r="E36" s="23" t="s">
        <v>257</v>
      </c>
      <c r="F36" s="24"/>
      <c r="G36" s="5" t="s">
        <v>258</v>
      </c>
      <c r="H36" s="5"/>
      <c r="I36" s="4"/>
      <c r="J36" s="20"/>
    </row>
    <row r="37" spans="1:10" ht="18" customHeight="1">
      <c r="A37" s="3"/>
      <c r="B37" s="3"/>
      <c r="C37" s="28"/>
      <c r="D37" s="29"/>
      <c r="E37" s="23" t="s">
        <v>259</v>
      </c>
      <c r="F37" s="24"/>
      <c r="G37" s="5" t="s">
        <v>260</v>
      </c>
      <c r="H37" s="5"/>
      <c r="I37" s="4"/>
      <c r="J37" s="20"/>
    </row>
    <row r="38" spans="1:10" ht="18" customHeight="1">
      <c r="A38" s="3"/>
      <c r="B38" s="3" t="s">
        <v>261</v>
      </c>
      <c r="C38" s="21" t="s">
        <v>262</v>
      </c>
      <c r="D38" s="22"/>
      <c r="E38" s="23"/>
      <c r="F38" s="24"/>
      <c r="G38" s="5"/>
      <c r="H38" s="5"/>
      <c r="I38" s="4"/>
      <c r="J38" s="20"/>
    </row>
    <row r="39" spans="1:10" ht="18" customHeight="1">
      <c r="A39" s="3"/>
      <c r="B39" s="3"/>
      <c r="C39" s="28"/>
      <c r="D39" s="29"/>
      <c r="E39" s="23"/>
      <c r="F39" s="24"/>
      <c r="G39" s="5"/>
      <c r="H39" s="5"/>
      <c r="I39" s="4"/>
      <c r="J39" s="20"/>
    </row>
    <row r="40" spans="1:10" ht="18" customHeight="1">
      <c r="A40" s="3"/>
      <c r="B40" s="3"/>
      <c r="C40" s="21" t="s">
        <v>263</v>
      </c>
      <c r="D40" s="22"/>
      <c r="E40" s="23" t="s">
        <v>264</v>
      </c>
      <c r="F40" s="24"/>
      <c r="G40" s="5" t="s">
        <v>265</v>
      </c>
      <c r="H40" s="5"/>
      <c r="I40" s="4"/>
      <c r="J40" s="20"/>
    </row>
    <row r="41" spans="1:10" ht="18" customHeight="1">
      <c r="A41" s="3"/>
      <c r="B41" s="3"/>
      <c r="C41" s="28"/>
      <c r="D41" s="29"/>
      <c r="E41" s="23" t="s">
        <v>266</v>
      </c>
      <c r="F41" s="24"/>
      <c r="G41" s="5" t="s">
        <v>267</v>
      </c>
      <c r="H41" s="5"/>
      <c r="I41" s="4"/>
      <c r="J41" s="20"/>
    </row>
    <row r="42" spans="1:10" ht="18" customHeight="1">
      <c r="A42" s="3"/>
      <c r="B42" s="3"/>
      <c r="C42" s="12"/>
      <c r="D42" s="52"/>
      <c r="E42" s="23" t="s">
        <v>268</v>
      </c>
      <c r="F42" s="24"/>
      <c r="G42" s="5" t="s">
        <v>269</v>
      </c>
      <c r="H42" s="5"/>
      <c r="I42" s="4"/>
      <c r="J42" s="20"/>
    </row>
    <row r="43" spans="1:10" ht="18" customHeight="1">
      <c r="A43" s="3"/>
      <c r="B43" s="3"/>
      <c r="C43" s="28" t="s">
        <v>270</v>
      </c>
      <c r="D43" s="29"/>
      <c r="E43" s="23" t="s">
        <v>271</v>
      </c>
      <c r="F43" s="24"/>
      <c r="G43" s="5" t="s">
        <v>272</v>
      </c>
      <c r="H43" s="5"/>
      <c r="I43" s="4"/>
      <c r="J43" s="20"/>
    </row>
    <row r="44" spans="1:10" ht="18" customHeight="1">
      <c r="A44" s="3"/>
      <c r="B44" s="3"/>
      <c r="C44" s="12"/>
      <c r="D44" s="52"/>
      <c r="E44" s="23" t="s">
        <v>273</v>
      </c>
      <c r="F44" s="24"/>
      <c r="G44" s="5" t="s">
        <v>273</v>
      </c>
      <c r="H44" s="5"/>
      <c r="I44" s="4"/>
      <c r="J44" s="20"/>
    </row>
    <row r="45" spans="1:10" ht="18" customHeight="1">
      <c r="A45" s="3"/>
      <c r="B45" s="3"/>
      <c r="C45" s="21" t="s">
        <v>274</v>
      </c>
      <c r="D45" s="22"/>
      <c r="E45" s="23" t="s">
        <v>275</v>
      </c>
      <c r="F45" s="24"/>
      <c r="G45" s="5" t="s">
        <v>276</v>
      </c>
      <c r="H45" s="5"/>
      <c r="I45" s="4"/>
      <c r="J45" s="20"/>
    </row>
    <row r="46" spans="1:10" ht="18" customHeight="1">
      <c r="A46" s="3"/>
      <c r="B46" s="3"/>
      <c r="C46" s="28"/>
      <c r="D46" s="29"/>
      <c r="E46" s="23" t="s">
        <v>277</v>
      </c>
      <c r="F46" s="24"/>
      <c r="G46" s="5" t="s">
        <v>278</v>
      </c>
      <c r="H46" s="5"/>
      <c r="I46" s="4"/>
      <c r="J46" s="20"/>
    </row>
    <row r="47" spans="1:10" ht="18" customHeight="1">
      <c r="A47" s="3"/>
      <c r="B47" s="3"/>
      <c r="C47" s="12"/>
      <c r="D47" s="52"/>
      <c r="E47" s="23"/>
      <c r="F47" s="24"/>
      <c r="G47" s="5"/>
      <c r="H47" s="5"/>
      <c r="I47" s="4"/>
      <c r="J47" s="20"/>
    </row>
    <row r="48" spans="1:10" ht="18" customHeight="1">
      <c r="A48" s="3"/>
      <c r="B48" s="3" t="s">
        <v>279</v>
      </c>
      <c r="C48" s="3" t="s">
        <v>280</v>
      </c>
      <c r="D48" s="3"/>
      <c r="E48" s="23" t="s">
        <v>281</v>
      </c>
      <c r="F48" s="24"/>
      <c r="G48" s="5" t="s">
        <v>282</v>
      </c>
      <c r="H48" s="5"/>
      <c r="I48" s="4"/>
      <c r="J48" s="20"/>
    </row>
    <row r="49" spans="1:10" ht="18" customHeight="1">
      <c r="A49" s="3"/>
      <c r="B49" s="3"/>
      <c r="C49" s="3"/>
      <c r="D49" s="3"/>
      <c r="E49" s="23" t="s">
        <v>283</v>
      </c>
      <c r="F49" s="24"/>
      <c r="G49" s="5" t="s">
        <v>284</v>
      </c>
      <c r="H49" s="5"/>
      <c r="I49" s="4"/>
      <c r="J49" s="20"/>
    </row>
  </sheetData>
  <sheetProtection/>
  <mergeCells count="175">
    <mergeCell ref="A1:J1"/>
    <mergeCell ref="A2:J2"/>
    <mergeCell ref="A3:C3"/>
    <mergeCell ref="D3:J3"/>
    <mergeCell ref="F4:J4"/>
    <mergeCell ref="G5:H5"/>
    <mergeCell ref="I5:J5"/>
    <mergeCell ref="B6:C6"/>
    <mergeCell ref="D6:E6"/>
    <mergeCell ref="G6:H6"/>
    <mergeCell ref="I6:J6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B22:C22"/>
    <mergeCell ref="D22:E22"/>
    <mergeCell ref="G22:H22"/>
    <mergeCell ref="I22:J22"/>
    <mergeCell ref="B23:C23"/>
    <mergeCell ref="D23:E23"/>
    <mergeCell ref="G23:H23"/>
    <mergeCell ref="I23:J23"/>
    <mergeCell ref="B24:C24"/>
    <mergeCell ref="D24:E24"/>
    <mergeCell ref="G24:H24"/>
    <mergeCell ref="I24:J24"/>
    <mergeCell ref="B25:C25"/>
    <mergeCell ref="D25:E25"/>
    <mergeCell ref="G25:H25"/>
    <mergeCell ref="I25:J25"/>
    <mergeCell ref="B26:C26"/>
    <mergeCell ref="D26:E26"/>
    <mergeCell ref="G26:H26"/>
    <mergeCell ref="I26:J26"/>
    <mergeCell ref="B27:E27"/>
    <mergeCell ref="G27:H27"/>
    <mergeCell ref="I27:J27"/>
    <mergeCell ref="B28:J28"/>
    <mergeCell ref="C29:D29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E36:F36"/>
    <mergeCell ref="G36:H36"/>
    <mergeCell ref="I36:J36"/>
    <mergeCell ref="E37:F37"/>
    <mergeCell ref="G37:H37"/>
    <mergeCell ref="I37:J37"/>
    <mergeCell ref="E38:F38"/>
    <mergeCell ref="G38:H38"/>
    <mergeCell ref="I38:J38"/>
    <mergeCell ref="E39:F39"/>
    <mergeCell ref="G39:H39"/>
    <mergeCell ref="I39:J39"/>
    <mergeCell ref="E40:F40"/>
    <mergeCell ref="G40:H40"/>
    <mergeCell ref="I40:J40"/>
    <mergeCell ref="E41:F41"/>
    <mergeCell ref="G41:H41"/>
    <mergeCell ref="I41:J41"/>
    <mergeCell ref="E42:F42"/>
    <mergeCell ref="G42:H42"/>
    <mergeCell ref="I42:J42"/>
    <mergeCell ref="E43:F43"/>
    <mergeCell ref="G43:H43"/>
    <mergeCell ref="I43:J43"/>
    <mergeCell ref="E44:F44"/>
    <mergeCell ref="G44:H44"/>
    <mergeCell ref="I44:J44"/>
    <mergeCell ref="E45:F45"/>
    <mergeCell ref="G45:H45"/>
    <mergeCell ref="I45:J45"/>
    <mergeCell ref="E46:F46"/>
    <mergeCell ref="G46:H46"/>
    <mergeCell ref="I46:J46"/>
    <mergeCell ref="E47:F47"/>
    <mergeCell ref="G47:H47"/>
    <mergeCell ref="I47:J47"/>
    <mergeCell ref="E48:F48"/>
    <mergeCell ref="G48:H48"/>
    <mergeCell ref="I48:J48"/>
    <mergeCell ref="E49:F49"/>
    <mergeCell ref="G49:H49"/>
    <mergeCell ref="I49:J49"/>
    <mergeCell ref="A4:A27"/>
    <mergeCell ref="A29:A49"/>
    <mergeCell ref="B30:B37"/>
    <mergeCell ref="B38:B47"/>
    <mergeCell ref="B48:B49"/>
    <mergeCell ref="B4:C5"/>
    <mergeCell ref="D4:E5"/>
    <mergeCell ref="C30:D31"/>
    <mergeCell ref="C32:D33"/>
    <mergeCell ref="C34:D35"/>
    <mergeCell ref="C36:D37"/>
    <mergeCell ref="C38:D39"/>
    <mergeCell ref="C40:D42"/>
    <mergeCell ref="C43:D44"/>
    <mergeCell ref="C45:D47"/>
    <mergeCell ref="C48:D4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E15" sqref="E15:F15"/>
    </sheetView>
  </sheetViews>
  <sheetFormatPr defaultColWidth="8.8515625" defaultRowHeight="12.75"/>
  <cols>
    <col min="3" max="3" width="18.28125" style="0" customWidth="1"/>
    <col min="4" max="4" width="3.7109375" style="0" customWidth="1"/>
    <col min="7" max="7" width="19.28125" style="0" customWidth="1"/>
  </cols>
  <sheetData>
    <row r="1" spans="1:9" ht="20.25">
      <c r="A1" s="1" t="s">
        <v>285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286</v>
      </c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287</v>
      </c>
      <c r="B3" s="3"/>
      <c r="C3" s="4" t="s">
        <v>288</v>
      </c>
      <c r="D3" s="5"/>
      <c r="E3" s="5"/>
      <c r="F3" s="5"/>
      <c r="G3" s="5"/>
      <c r="H3" s="5"/>
      <c r="I3" s="20"/>
    </row>
    <row r="4" spans="1:9" ht="14.25">
      <c r="A4" s="3" t="s">
        <v>289</v>
      </c>
      <c r="B4" s="3"/>
      <c r="C4" s="6" t="s">
        <v>290</v>
      </c>
      <c r="D4" s="7"/>
      <c r="E4" s="3" t="s">
        <v>291</v>
      </c>
      <c r="F4" s="8" t="s">
        <v>292</v>
      </c>
      <c r="G4" s="9"/>
      <c r="H4" s="9"/>
      <c r="I4" s="30"/>
    </row>
    <row r="5" spans="1:9" ht="14.25">
      <c r="A5" s="3" t="s">
        <v>293</v>
      </c>
      <c r="B5" s="3"/>
      <c r="C5" s="3" t="s">
        <v>294</v>
      </c>
      <c r="D5" s="3"/>
      <c r="E5" s="3" t="s">
        <v>295</v>
      </c>
      <c r="F5" s="8" t="s">
        <v>278</v>
      </c>
      <c r="G5" s="9"/>
      <c r="H5" s="9"/>
      <c r="I5" s="30"/>
    </row>
    <row r="6" spans="1:9" ht="14.25">
      <c r="A6" s="3" t="s">
        <v>296</v>
      </c>
      <c r="B6" s="10"/>
      <c r="C6" s="11" t="s">
        <v>297</v>
      </c>
      <c r="D6" s="12">
        <v>15.23</v>
      </c>
      <c r="E6" s="13"/>
      <c r="F6" s="5"/>
      <c r="G6" s="5"/>
      <c r="H6" s="5"/>
      <c r="I6" s="20"/>
    </row>
    <row r="7" spans="1:9" ht="14.25">
      <c r="A7" s="14"/>
      <c r="B7" s="10"/>
      <c r="C7" s="15" t="s">
        <v>298</v>
      </c>
      <c r="D7" s="4">
        <v>15.23</v>
      </c>
      <c r="E7" s="5"/>
      <c r="F7" s="5"/>
      <c r="G7" s="5"/>
      <c r="H7" s="5"/>
      <c r="I7" s="20"/>
    </row>
    <row r="8" spans="1:9" ht="14.25">
      <c r="A8" s="14"/>
      <c r="B8" s="10"/>
      <c r="C8" s="15" t="s">
        <v>299</v>
      </c>
      <c r="D8" s="4">
        <v>0</v>
      </c>
      <c r="E8" s="5"/>
      <c r="F8" s="5"/>
      <c r="G8" s="5"/>
      <c r="H8" s="5"/>
      <c r="I8" s="20"/>
    </row>
    <row r="9" spans="1:9" ht="12.75">
      <c r="A9" s="3" t="s">
        <v>300</v>
      </c>
      <c r="B9" s="3"/>
      <c r="C9" s="16" t="s">
        <v>301</v>
      </c>
      <c r="D9" s="17"/>
      <c r="E9" s="17"/>
      <c r="F9" s="17"/>
      <c r="G9" s="17"/>
      <c r="H9" s="17"/>
      <c r="I9" s="31"/>
    </row>
    <row r="10" spans="1:9" ht="12.75">
      <c r="A10" s="3"/>
      <c r="B10" s="3"/>
      <c r="C10" s="18"/>
      <c r="D10" s="19"/>
      <c r="E10" s="19"/>
      <c r="F10" s="19"/>
      <c r="G10" s="19"/>
      <c r="H10" s="19"/>
      <c r="I10" s="32"/>
    </row>
    <row r="11" spans="1:9" ht="14.25">
      <c r="A11" s="3" t="s">
        <v>302</v>
      </c>
      <c r="B11" s="3" t="s">
        <v>238</v>
      </c>
      <c r="C11" s="4" t="s">
        <v>239</v>
      </c>
      <c r="D11" s="20"/>
      <c r="E11" s="3" t="s">
        <v>240</v>
      </c>
      <c r="F11" s="3"/>
      <c r="G11" s="3" t="s">
        <v>241</v>
      </c>
      <c r="H11" s="4" t="s">
        <v>242</v>
      </c>
      <c r="I11" s="20"/>
    </row>
    <row r="12" spans="1:9" ht="14.25">
      <c r="A12" s="3"/>
      <c r="B12" s="3" t="s">
        <v>243</v>
      </c>
      <c r="C12" s="21" t="s">
        <v>244</v>
      </c>
      <c r="D12" s="22"/>
      <c r="E12" s="23" t="s">
        <v>303</v>
      </c>
      <c r="F12" s="24"/>
      <c r="G12" s="25" t="s">
        <v>304</v>
      </c>
      <c r="H12" s="6"/>
      <c r="I12" s="7"/>
    </row>
    <row r="13" spans="1:9" ht="14.25">
      <c r="A13" s="3"/>
      <c r="B13" s="3"/>
      <c r="C13" s="21" t="s">
        <v>247</v>
      </c>
      <c r="D13" s="22"/>
      <c r="E13" s="23" t="s">
        <v>248</v>
      </c>
      <c r="F13" s="24"/>
      <c r="G13" s="26" t="s">
        <v>249</v>
      </c>
      <c r="H13" s="23"/>
      <c r="I13" s="24"/>
    </row>
    <row r="14" spans="1:9" ht="14.25">
      <c r="A14" s="3"/>
      <c r="B14" s="3"/>
      <c r="C14" s="21" t="s">
        <v>251</v>
      </c>
      <c r="D14" s="22"/>
      <c r="E14" s="23" t="s">
        <v>305</v>
      </c>
      <c r="F14" s="24"/>
      <c r="G14" s="5" t="s">
        <v>306</v>
      </c>
      <c r="H14" s="4"/>
      <c r="I14" s="20"/>
    </row>
    <row r="15" spans="1:9" ht="14.25">
      <c r="A15" s="3"/>
      <c r="B15" s="3"/>
      <c r="C15" s="21" t="s">
        <v>256</v>
      </c>
      <c r="D15" s="22"/>
      <c r="E15" s="23" t="s">
        <v>307</v>
      </c>
      <c r="F15" s="24"/>
      <c r="G15" s="25" t="s">
        <v>308</v>
      </c>
      <c r="H15" s="4"/>
      <c r="I15" s="20"/>
    </row>
    <row r="16" spans="1:9" ht="14.25">
      <c r="A16" s="3"/>
      <c r="B16" s="3" t="s">
        <v>261</v>
      </c>
      <c r="C16" s="21" t="s">
        <v>262</v>
      </c>
      <c r="D16" s="22"/>
      <c r="E16" s="23"/>
      <c r="F16" s="24"/>
      <c r="G16" s="27"/>
      <c r="H16" s="4"/>
      <c r="I16" s="20"/>
    </row>
    <row r="17" spans="1:9" ht="14.25">
      <c r="A17" s="3"/>
      <c r="B17" s="3"/>
      <c r="C17" s="28"/>
      <c r="D17" s="29"/>
      <c r="E17" s="23"/>
      <c r="F17" s="24"/>
      <c r="G17" s="27"/>
      <c r="H17" s="4"/>
      <c r="I17" s="20"/>
    </row>
    <row r="18" spans="1:9" ht="14.25">
      <c r="A18" s="3"/>
      <c r="B18" s="3"/>
      <c r="C18" s="21" t="s">
        <v>263</v>
      </c>
      <c r="D18" s="22"/>
      <c r="E18" s="23" t="s">
        <v>264</v>
      </c>
      <c r="F18" s="24"/>
      <c r="G18" s="5" t="s">
        <v>265</v>
      </c>
      <c r="H18" s="4"/>
      <c r="I18" s="20"/>
    </row>
    <row r="19" spans="1:9" ht="28.5">
      <c r="A19" s="3"/>
      <c r="B19" s="3"/>
      <c r="C19" s="28"/>
      <c r="D19" s="29"/>
      <c r="E19" s="23" t="s">
        <v>309</v>
      </c>
      <c r="F19" s="24"/>
      <c r="G19" s="5" t="s">
        <v>310</v>
      </c>
      <c r="H19" s="4"/>
      <c r="I19" s="20"/>
    </row>
    <row r="20" spans="1:9" ht="28.5">
      <c r="A20" s="3"/>
      <c r="B20" s="3"/>
      <c r="C20" s="21" t="s">
        <v>270</v>
      </c>
      <c r="D20" s="22"/>
      <c r="E20" s="23" t="s">
        <v>311</v>
      </c>
      <c r="F20" s="24"/>
      <c r="G20" s="5" t="s">
        <v>312</v>
      </c>
      <c r="H20" s="4"/>
      <c r="I20" s="20"/>
    </row>
    <row r="21" spans="1:9" ht="14.25">
      <c r="A21" s="3"/>
      <c r="B21" s="3"/>
      <c r="C21" s="28"/>
      <c r="D21" s="29"/>
      <c r="E21" s="23"/>
      <c r="F21" s="24"/>
      <c r="G21" s="5"/>
      <c r="H21" s="4"/>
      <c r="I21" s="20"/>
    </row>
    <row r="22" spans="1:9" ht="14.25">
      <c r="A22" s="3"/>
      <c r="B22" s="3"/>
      <c r="C22" s="21" t="s">
        <v>274</v>
      </c>
      <c r="D22" s="22"/>
      <c r="E22" s="23" t="s">
        <v>313</v>
      </c>
      <c r="F22" s="24"/>
      <c r="G22" s="5" t="s">
        <v>314</v>
      </c>
      <c r="H22" s="4"/>
      <c r="I22" s="20"/>
    </row>
    <row r="23" spans="1:9" ht="28.5">
      <c r="A23" s="3"/>
      <c r="B23" s="3" t="s">
        <v>279</v>
      </c>
      <c r="C23" s="3" t="s">
        <v>280</v>
      </c>
      <c r="D23" s="3"/>
      <c r="E23" s="15" t="s">
        <v>281</v>
      </c>
      <c r="F23" s="15"/>
      <c r="G23" s="3" t="s">
        <v>315</v>
      </c>
      <c r="H23" s="3"/>
      <c r="I23" s="3"/>
    </row>
    <row r="24" spans="1:9" ht="14.25">
      <c r="A24" s="3"/>
      <c r="B24" s="3"/>
      <c r="C24" s="3"/>
      <c r="D24" s="3"/>
      <c r="E24" s="4" t="s">
        <v>316</v>
      </c>
      <c r="F24" s="20"/>
      <c r="G24" s="5" t="s">
        <v>316</v>
      </c>
      <c r="H24" s="3"/>
      <c r="I24" s="3"/>
    </row>
  </sheetData>
  <sheetProtection/>
  <mergeCells count="58">
    <mergeCell ref="A1:I1"/>
    <mergeCell ref="A2:I2"/>
    <mergeCell ref="A3:B3"/>
    <mergeCell ref="C3:I3"/>
    <mergeCell ref="A4:B4"/>
    <mergeCell ref="C4:D4"/>
    <mergeCell ref="F4:I4"/>
    <mergeCell ref="A5:B5"/>
    <mergeCell ref="C5:D5"/>
    <mergeCell ref="F5:I5"/>
    <mergeCell ref="D6:I6"/>
    <mergeCell ref="D7:I7"/>
    <mergeCell ref="D8:I8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E16:F16"/>
    <mergeCell ref="H16:I16"/>
    <mergeCell ref="E17:F17"/>
    <mergeCell ref="H17:I17"/>
    <mergeCell ref="E18:F18"/>
    <mergeCell ref="H18:I18"/>
    <mergeCell ref="E19:F19"/>
    <mergeCell ref="H19:I19"/>
    <mergeCell ref="E20:F20"/>
    <mergeCell ref="H20:I20"/>
    <mergeCell ref="E21:F21"/>
    <mergeCell ref="H21:I21"/>
    <mergeCell ref="C22:D22"/>
    <mergeCell ref="E22:F22"/>
    <mergeCell ref="H22:I22"/>
    <mergeCell ref="E23:F23"/>
    <mergeCell ref="H23:I23"/>
    <mergeCell ref="E24:F24"/>
    <mergeCell ref="H24:I24"/>
    <mergeCell ref="A11:A24"/>
    <mergeCell ref="B12:B15"/>
    <mergeCell ref="B16:B22"/>
    <mergeCell ref="B23:B24"/>
    <mergeCell ref="A6:B8"/>
    <mergeCell ref="A9:B10"/>
    <mergeCell ref="C9:I10"/>
    <mergeCell ref="C16:D17"/>
    <mergeCell ref="C18:D19"/>
    <mergeCell ref="C20:D21"/>
    <mergeCell ref="C23:D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showGridLines="0" workbookViewId="0" topLeftCell="A1">
      <selection activeCell="E5" sqref="A5:IV5"/>
    </sheetView>
  </sheetViews>
  <sheetFormatPr defaultColWidth="9.140625" defaultRowHeight="12.75" customHeight="1"/>
  <cols>
    <col min="1" max="1" width="22.57421875" style="53" customWidth="1"/>
    <col min="2" max="2" width="43.00390625" style="53" customWidth="1"/>
    <col min="3" max="15" width="14.7109375" style="53" customWidth="1"/>
    <col min="16" max="16" width="9.140625" style="53" customWidth="1"/>
  </cols>
  <sheetData>
    <row r="1" s="53" customFormat="1" ht="21" customHeight="1"/>
    <row r="2" spans="1:15" s="53" customFormat="1" ht="29.25" customHeight="1">
      <c r="A2" s="119" t="s">
        <v>31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53" customFormat="1" ht="27.75" customHeight="1">
      <c r="A3" s="5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5" t="s">
        <v>2</v>
      </c>
    </row>
    <row r="4" spans="1:15" s="53" customFormat="1" ht="17.25" customHeight="1">
      <c r="A4" s="60" t="s">
        <v>32</v>
      </c>
      <c r="B4" s="60" t="s">
        <v>33</v>
      </c>
      <c r="C4" s="120" t="s">
        <v>34</v>
      </c>
      <c r="D4" s="69" t="s">
        <v>35</v>
      </c>
      <c r="E4" s="60" t="s">
        <v>36</v>
      </c>
      <c r="F4" s="60"/>
      <c r="G4" s="60"/>
      <c r="H4" s="60"/>
      <c r="I4" s="123" t="s">
        <v>37</v>
      </c>
      <c r="J4" s="123" t="s">
        <v>38</v>
      </c>
      <c r="K4" s="123" t="s">
        <v>39</v>
      </c>
      <c r="L4" s="123" t="s">
        <v>40</v>
      </c>
      <c r="M4" s="123" t="s">
        <v>41</v>
      </c>
      <c r="N4" s="123" t="s">
        <v>42</v>
      </c>
      <c r="O4" s="69" t="s">
        <v>43</v>
      </c>
    </row>
    <row r="5" spans="1:15" s="53" customFormat="1" ht="58.5" customHeight="1">
      <c r="A5" s="60"/>
      <c r="B5" s="60"/>
      <c r="C5" s="121"/>
      <c r="D5" s="69"/>
      <c r="E5" s="69" t="s">
        <v>44</v>
      </c>
      <c r="F5" s="69" t="s">
        <v>45</v>
      </c>
      <c r="G5" s="69" t="s">
        <v>46</v>
      </c>
      <c r="H5" s="69" t="s">
        <v>47</v>
      </c>
      <c r="I5" s="123"/>
      <c r="J5" s="123"/>
      <c r="K5" s="123"/>
      <c r="L5" s="123"/>
      <c r="M5" s="123"/>
      <c r="N5" s="123"/>
      <c r="O5" s="69"/>
    </row>
    <row r="6" spans="1:15" s="53" customFormat="1" ht="21" customHeight="1">
      <c r="A6" s="79" t="s">
        <v>48</v>
      </c>
      <c r="B6" s="79" t="s">
        <v>48</v>
      </c>
      <c r="C6" s="79">
        <v>1</v>
      </c>
      <c r="D6" s="79">
        <f>C6+1</f>
        <v>2</v>
      </c>
      <c r="E6" s="79">
        <f>D6+1</f>
        <v>3</v>
      </c>
      <c r="F6" s="79">
        <f>E6+1</f>
        <v>4</v>
      </c>
      <c r="G6" s="79">
        <f>F6+1</f>
        <v>5</v>
      </c>
      <c r="H6" s="79">
        <v>2</v>
      </c>
      <c r="I6" s="79">
        <f aca="true" t="shared" si="0" ref="I6:O6">H6+1</f>
        <v>3</v>
      </c>
      <c r="J6" s="79">
        <f t="shared" si="0"/>
        <v>4</v>
      </c>
      <c r="K6" s="79">
        <f t="shared" si="0"/>
        <v>5</v>
      </c>
      <c r="L6" s="79">
        <f t="shared" si="0"/>
        <v>6</v>
      </c>
      <c r="M6" s="79">
        <f t="shared" si="0"/>
        <v>7</v>
      </c>
      <c r="N6" s="79">
        <f t="shared" si="0"/>
        <v>8</v>
      </c>
      <c r="O6" s="79">
        <f t="shared" si="0"/>
        <v>9</v>
      </c>
    </row>
    <row r="7" spans="1:15" s="53" customFormat="1" ht="27" customHeight="1">
      <c r="A7" s="62"/>
      <c r="B7" s="122" t="s">
        <v>34</v>
      </c>
      <c r="C7" s="74">
        <v>2319.3067</v>
      </c>
      <c r="D7" s="74"/>
      <c r="E7" s="74">
        <v>2319.3067</v>
      </c>
      <c r="F7" s="74">
        <v>2319.3067</v>
      </c>
      <c r="G7" s="63"/>
      <c r="H7" s="63"/>
      <c r="I7" s="74"/>
      <c r="J7" s="74"/>
      <c r="K7" s="74"/>
      <c r="L7" s="74"/>
      <c r="M7" s="74"/>
      <c r="N7" s="74"/>
      <c r="O7" s="74"/>
    </row>
    <row r="8" spans="1:15" s="53" customFormat="1" ht="27" customHeight="1">
      <c r="A8" s="62" t="s">
        <v>49</v>
      </c>
      <c r="B8" s="122" t="s">
        <v>13</v>
      </c>
      <c r="C8" s="74">
        <v>70.6224</v>
      </c>
      <c r="D8" s="74"/>
      <c r="E8" s="74">
        <v>70.6224</v>
      </c>
      <c r="F8" s="74">
        <v>70.6224</v>
      </c>
      <c r="G8" s="63"/>
      <c r="H8" s="63"/>
      <c r="I8" s="74"/>
      <c r="J8" s="74"/>
      <c r="K8" s="74"/>
      <c r="L8" s="74"/>
      <c r="M8" s="74"/>
      <c r="N8" s="74"/>
      <c r="O8" s="74"/>
    </row>
    <row r="9" spans="1:15" s="53" customFormat="1" ht="27" customHeight="1">
      <c r="A9" s="62" t="s">
        <v>50</v>
      </c>
      <c r="B9" s="122" t="s">
        <v>51</v>
      </c>
      <c r="C9" s="74">
        <v>70.6224</v>
      </c>
      <c r="D9" s="74"/>
      <c r="E9" s="74">
        <v>70.6224</v>
      </c>
      <c r="F9" s="74">
        <v>70.6224</v>
      </c>
      <c r="G9" s="63"/>
      <c r="H9" s="63"/>
      <c r="I9" s="74"/>
      <c r="J9" s="74"/>
      <c r="K9" s="74"/>
      <c r="L9" s="74"/>
      <c r="M9" s="74"/>
      <c r="N9" s="74"/>
      <c r="O9" s="74"/>
    </row>
    <row r="10" spans="1:15" s="53" customFormat="1" ht="27" customHeight="1">
      <c r="A10" s="62" t="s">
        <v>52</v>
      </c>
      <c r="B10" s="122" t="s">
        <v>53</v>
      </c>
      <c r="C10" s="74">
        <v>0.9996</v>
      </c>
      <c r="D10" s="74"/>
      <c r="E10" s="74">
        <v>0.9996</v>
      </c>
      <c r="F10" s="74">
        <v>0.9996</v>
      </c>
      <c r="G10" s="63"/>
      <c r="H10" s="63"/>
      <c r="I10" s="74"/>
      <c r="J10" s="74"/>
      <c r="K10" s="74"/>
      <c r="L10" s="74"/>
      <c r="M10" s="74"/>
      <c r="N10" s="74"/>
      <c r="O10" s="74"/>
    </row>
    <row r="11" spans="1:15" s="53" customFormat="1" ht="27" customHeight="1">
      <c r="A11" s="62" t="s">
        <v>54</v>
      </c>
      <c r="B11" s="122" t="s">
        <v>55</v>
      </c>
      <c r="C11" s="74">
        <v>14.7192</v>
      </c>
      <c r="D11" s="74"/>
      <c r="E11" s="74">
        <v>14.7192</v>
      </c>
      <c r="F11" s="74">
        <v>14.7192</v>
      </c>
      <c r="G11" s="63"/>
      <c r="H11" s="63"/>
      <c r="I11" s="74"/>
      <c r="J11" s="74"/>
      <c r="K11" s="74"/>
      <c r="L11" s="74"/>
      <c r="M11" s="74"/>
      <c r="N11" s="74"/>
      <c r="O11" s="74"/>
    </row>
    <row r="12" spans="1:15" s="53" customFormat="1" ht="27" customHeight="1">
      <c r="A12" s="62" t="s">
        <v>56</v>
      </c>
      <c r="B12" s="122" t="s">
        <v>57</v>
      </c>
      <c r="C12" s="74">
        <v>54.9036</v>
      </c>
      <c r="D12" s="74"/>
      <c r="E12" s="74">
        <v>54.9036</v>
      </c>
      <c r="F12" s="74">
        <v>54.9036</v>
      </c>
      <c r="G12" s="63"/>
      <c r="H12" s="63"/>
      <c r="I12" s="74"/>
      <c r="J12" s="74"/>
      <c r="K12" s="74"/>
      <c r="L12" s="74"/>
      <c r="M12" s="74"/>
      <c r="N12" s="74"/>
      <c r="O12" s="74"/>
    </row>
    <row r="13" spans="1:15" s="53" customFormat="1" ht="27" customHeight="1">
      <c r="A13" s="62" t="s">
        <v>58</v>
      </c>
      <c r="B13" s="122" t="s">
        <v>15</v>
      </c>
      <c r="C13" s="74">
        <v>13.794</v>
      </c>
      <c r="D13" s="74"/>
      <c r="E13" s="74">
        <v>13.794</v>
      </c>
      <c r="F13" s="74">
        <v>13.794</v>
      </c>
      <c r="G13" s="63"/>
      <c r="H13" s="63"/>
      <c r="I13" s="74"/>
      <c r="J13" s="74"/>
      <c r="K13" s="74"/>
      <c r="L13" s="74"/>
      <c r="M13" s="74"/>
      <c r="N13" s="74"/>
      <c r="O13" s="74"/>
    </row>
    <row r="14" spans="1:15" s="53" customFormat="1" ht="27" customHeight="1">
      <c r="A14" s="62" t="s">
        <v>59</v>
      </c>
      <c r="B14" s="122" t="s">
        <v>60</v>
      </c>
      <c r="C14" s="74">
        <v>13.794</v>
      </c>
      <c r="D14" s="74"/>
      <c r="E14" s="74">
        <v>13.794</v>
      </c>
      <c r="F14" s="74">
        <v>13.794</v>
      </c>
      <c r="G14" s="63"/>
      <c r="H14" s="63"/>
      <c r="I14" s="74"/>
      <c r="J14" s="74"/>
      <c r="K14" s="74"/>
      <c r="L14" s="74"/>
      <c r="M14" s="74"/>
      <c r="N14" s="74"/>
      <c r="O14" s="74"/>
    </row>
    <row r="15" spans="1:15" s="53" customFormat="1" ht="27" customHeight="1">
      <c r="A15" s="62" t="s">
        <v>61</v>
      </c>
      <c r="B15" s="122" t="s">
        <v>62</v>
      </c>
      <c r="C15" s="74">
        <v>10.7244</v>
      </c>
      <c r="D15" s="74"/>
      <c r="E15" s="74">
        <v>10.7244</v>
      </c>
      <c r="F15" s="74">
        <v>10.7244</v>
      </c>
      <c r="G15" s="63"/>
      <c r="H15" s="63"/>
      <c r="I15" s="74"/>
      <c r="J15" s="74"/>
      <c r="K15" s="74"/>
      <c r="L15" s="74"/>
      <c r="M15" s="74"/>
      <c r="N15" s="74"/>
      <c r="O15" s="74"/>
    </row>
    <row r="16" spans="1:15" s="53" customFormat="1" ht="27" customHeight="1">
      <c r="A16" s="62" t="s">
        <v>63</v>
      </c>
      <c r="B16" s="122" t="s">
        <v>64</v>
      </c>
      <c r="C16" s="74">
        <v>3.0696</v>
      </c>
      <c r="D16" s="74"/>
      <c r="E16" s="74">
        <v>3.0696</v>
      </c>
      <c r="F16" s="74">
        <v>3.0696</v>
      </c>
      <c r="G16" s="63"/>
      <c r="H16" s="63"/>
      <c r="I16" s="74"/>
      <c r="J16" s="74"/>
      <c r="K16" s="74"/>
      <c r="L16" s="74"/>
      <c r="M16" s="74"/>
      <c r="N16" s="74"/>
      <c r="O16" s="74"/>
    </row>
    <row r="17" spans="1:15" s="53" customFormat="1" ht="27" customHeight="1">
      <c r="A17" s="62" t="s">
        <v>65</v>
      </c>
      <c r="B17" s="122" t="s">
        <v>11</v>
      </c>
      <c r="C17" s="74">
        <v>440.65</v>
      </c>
      <c r="D17" s="74"/>
      <c r="E17" s="74">
        <v>440.65</v>
      </c>
      <c r="F17" s="74">
        <v>440.65</v>
      </c>
      <c r="G17" s="63"/>
      <c r="H17" s="63"/>
      <c r="I17" s="74"/>
      <c r="J17" s="74"/>
      <c r="K17" s="74"/>
      <c r="L17" s="74"/>
      <c r="M17" s="74"/>
      <c r="N17" s="74"/>
      <c r="O17" s="74"/>
    </row>
    <row r="18" spans="1:15" s="53" customFormat="1" ht="27" customHeight="1">
      <c r="A18" s="62" t="s">
        <v>66</v>
      </c>
      <c r="B18" s="122" t="s">
        <v>67</v>
      </c>
      <c r="C18" s="74">
        <v>440.65</v>
      </c>
      <c r="D18" s="74"/>
      <c r="E18" s="74">
        <v>440.65</v>
      </c>
      <c r="F18" s="74">
        <v>440.65</v>
      </c>
      <c r="G18" s="63"/>
      <c r="H18" s="63"/>
      <c r="I18" s="74"/>
      <c r="J18" s="74"/>
      <c r="K18" s="74"/>
      <c r="L18" s="74"/>
      <c r="M18" s="74"/>
      <c r="N18" s="74"/>
      <c r="O18" s="74"/>
    </row>
    <row r="19" spans="1:15" s="53" customFormat="1" ht="27" customHeight="1">
      <c r="A19" s="62" t="s">
        <v>68</v>
      </c>
      <c r="B19" s="122" t="s">
        <v>69</v>
      </c>
      <c r="C19" s="74">
        <v>440.65</v>
      </c>
      <c r="D19" s="74"/>
      <c r="E19" s="74">
        <v>440.65</v>
      </c>
      <c r="F19" s="74">
        <v>440.65</v>
      </c>
      <c r="G19" s="63"/>
      <c r="H19" s="63"/>
      <c r="I19" s="74"/>
      <c r="J19" s="74"/>
      <c r="K19" s="74"/>
      <c r="L19" s="74"/>
      <c r="M19" s="74"/>
      <c r="N19" s="74"/>
      <c r="O19" s="74"/>
    </row>
    <row r="20" spans="1:15" s="53" customFormat="1" ht="27" customHeight="1">
      <c r="A20" s="62" t="s">
        <v>70</v>
      </c>
      <c r="B20" s="122" t="s">
        <v>9</v>
      </c>
      <c r="C20" s="74">
        <v>1747.3371</v>
      </c>
      <c r="D20" s="74"/>
      <c r="E20" s="74">
        <v>1747.3371</v>
      </c>
      <c r="F20" s="74">
        <v>1747.3371</v>
      </c>
      <c r="G20" s="63"/>
      <c r="H20" s="63"/>
      <c r="I20" s="74"/>
      <c r="J20" s="74"/>
      <c r="K20" s="74"/>
      <c r="L20" s="74"/>
      <c r="M20" s="74"/>
      <c r="N20" s="74"/>
      <c r="O20" s="74"/>
    </row>
    <row r="21" spans="1:15" s="53" customFormat="1" ht="27" customHeight="1">
      <c r="A21" s="62" t="s">
        <v>71</v>
      </c>
      <c r="B21" s="122" t="s">
        <v>72</v>
      </c>
      <c r="C21" s="74">
        <v>1098.5033</v>
      </c>
      <c r="D21" s="74"/>
      <c r="E21" s="74">
        <v>1098.5033</v>
      </c>
      <c r="F21" s="74">
        <v>1098.5033</v>
      </c>
      <c r="G21" s="63"/>
      <c r="H21" s="63"/>
      <c r="I21" s="74"/>
      <c r="J21" s="74"/>
      <c r="K21" s="74"/>
      <c r="L21" s="74"/>
      <c r="M21" s="74"/>
      <c r="N21" s="74"/>
      <c r="O21" s="74"/>
    </row>
    <row r="22" spans="1:15" s="53" customFormat="1" ht="27" customHeight="1">
      <c r="A22" s="62" t="s">
        <v>73</v>
      </c>
      <c r="B22" s="122" t="s">
        <v>74</v>
      </c>
      <c r="C22" s="74">
        <v>114.7341</v>
      </c>
      <c r="D22" s="74"/>
      <c r="E22" s="74">
        <v>114.7341</v>
      </c>
      <c r="F22" s="74">
        <v>114.7341</v>
      </c>
      <c r="G22" s="63"/>
      <c r="H22" s="63"/>
      <c r="I22" s="74"/>
      <c r="J22" s="74"/>
      <c r="K22" s="74"/>
      <c r="L22" s="74"/>
      <c r="M22" s="74"/>
      <c r="N22" s="74"/>
      <c r="O22" s="74"/>
    </row>
    <row r="23" spans="1:15" s="53" customFormat="1" ht="27" customHeight="1">
      <c r="A23" s="62" t="s">
        <v>75</v>
      </c>
      <c r="B23" s="122" t="s">
        <v>76</v>
      </c>
      <c r="C23" s="74">
        <v>383.8089</v>
      </c>
      <c r="D23" s="74"/>
      <c r="E23" s="74">
        <v>383.8089</v>
      </c>
      <c r="F23" s="74">
        <v>383.8089</v>
      </c>
      <c r="G23" s="63"/>
      <c r="H23" s="63"/>
      <c r="I23" s="74"/>
      <c r="J23" s="74"/>
      <c r="K23" s="74"/>
      <c r="L23" s="74"/>
      <c r="M23" s="74"/>
      <c r="N23" s="74"/>
      <c r="O23" s="74"/>
    </row>
    <row r="24" spans="1:15" s="53" customFormat="1" ht="27" customHeight="1">
      <c r="A24" s="62" t="s">
        <v>77</v>
      </c>
      <c r="B24" s="122" t="s">
        <v>78</v>
      </c>
      <c r="C24" s="74">
        <v>300.9958</v>
      </c>
      <c r="D24" s="74"/>
      <c r="E24" s="74">
        <v>300.9958</v>
      </c>
      <c r="F24" s="74">
        <v>300.9958</v>
      </c>
      <c r="G24" s="63"/>
      <c r="H24" s="63"/>
      <c r="I24" s="74"/>
      <c r="J24" s="74"/>
      <c r="K24" s="74"/>
      <c r="L24" s="74"/>
      <c r="M24" s="74"/>
      <c r="N24" s="74"/>
      <c r="O24" s="74"/>
    </row>
    <row r="25" spans="1:15" s="53" customFormat="1" ht="27" customHeight="1">
      <c r="A25" s="62" t="s">
        <v>79</v>
      </c>
      <c r="B25" s="122" t="s">
        <v>80</v>
      </c>
      <c r="C25" s="74">
        <v>262.255</v>
      </c>
      <c r="D25" s="74"/>
      <c r="E25" s="74">
        <v>262.255</v>
      </c>
      <c r="F25" s="74">
        <v>262.255</v>
      </c>
      <c r="G25" s="63"/>
      <c r="H25" s="63"/>
      <c r="I25" s="74"/>
      <c r="J25" s="74"/>
      <c r="K25" s="74"/>
      <c r="L25" s="74"/>
      <c r="M25" s="74"/>
      <c r="N25" s="74"/>
      <c r="O25" s="74"/>
    </row>
    <row r="26" spans="1:15" s="53" customFormat="1" ht="27" customHeight="1">
      <c r="A26" s="62" t="s">
        <v>81</v>
      </c>
      <c r="B26" s="122" t="s">
        <v>82</v>
      </c>
      <c r="C26" s="74">
        <v>36.7095</v>
      </c>
      <c r="D26" s="74"/>
      <c r="E26" s="74">
        <v>36.7095</v>
      </c>
      <c r="F26" s="74">
        <v>36.7095</v>
      </c>
      <c r="G26" s="63"/>
      <c r="H26" s="63"/>
      <c r="I26" s="74"/>
      <c r="J26" s="74"/>
      <c r="K26" s="74"/>
      <c r="L26" s="74"/>
      <c r="M26" s="74"/>
      <c r="N26" s="74"/>
      <c r="O26" s="74"/>
    </row>
    <row r="27" spans="1:15" s="53" customFormat="1" ht="27" customHeight="1">
      <c r="A27" s="62" t="s">
        <v>83</v>
      </c>
      <c r="B27" s="122" t="s">
        <v>84</v>
      </c>
      <c r="C27" s="74">
        <v>231.2738</v>
      </c>
      <c r="D27" s="74"/>
      <c r="E27" s="74">
        <v>231.2738</v>
      </c>
      <c r="F27" s="74">
        <v>231.2738</v>
      </c>
      <c r="G27" s="63"/>
      <c r="H27" s="63"/>
      <c r="I27" s="74"/>
      <c r="J27" s="74"/>
      <c r="K27" s="74"/>
      <c r="L27" s="74"/>
      <c r="M27" s="74"/>
      <c r="N27" s="74"/>
      <c r="O27" s="74"/>
    </row>
    <row r="28" spans="1:15" s="53" customFormat="1" ht="27" customHeight="1">
      <c r="A28" s="62" t="s">
        <v>85</v>
      </c>
      <c r="B28" s="122" t="s">
        <v>86</v>
      </c>
      <c r="C28" s="74">
        <v>231.2738</v>
      </c>
      <c r="D28" s="74"/>
      <c r="E28" s="74">
        <v>231.2738</v>
      </c>
      <c r="F28" s="74">
        <v>231.2738</v>
      </c>
      <c r="G28" s="63"/>
      <c r="H28" s="63"/>
      <c r="I28" s="74"/>
      <c r="J28" s="74"/>
      <c r="K28" s="74"/>
      <c r="L28" s="74"/>
      <c r="M28" s="74"/>
      <c r="N28" s="74"/>
      <c r="O28" s="74"/>
    </row>
    <row r="29" spans="1:15" s="53" customFormat="1" ht="27" customHeight="1">
      <c r="A29" s="62" t="s">
        <v>66</v>
      </c>
      <c r="B29" s="122" t="s">
        <v>87</v>
      </c>
      <c r="C29" s="74">
        <v>344.8</v>
      </c>
      <c r="D29" s="74"/>
      <c r="E29" s="74">
        <v>344.8</v>
      </c>
      <c r="F29" s="74">
        <v>344.8</v>
      </c>
      <c r="G29" s="63"/>
      <c r="H29" s="63"/>
      <c r="I29" s="74"/>
      <c r="J29" s="74"/>
      <c r="K29" s="74"/>
      <c r="L29" s="74"/>
      <c r="M29" s="74"/>
      <c r="N29" s="74"/>
      <c r="O29" s="74"/>
    </row>
    <row r="30" spans="1:15" s="53" customFormat="1" ht="27" customHeight="1">
      <c r="A30" s="62" t="s">
        <v>88</v>
      </c>
      <c r="B30" s="122" t="s">
        <v>89</v>
      </c>
      <c r="C30" s="74">
        <v>344.8</v>
      </c>
      <c r="D30" s="74"/>
      <c r="E30" s="74">
        <v>344.8</v>
      </c>
      <c r="F30" s="74">
        <v>344.8</v>
      </c>
      <c r="G30" s="63"/>
      <c r="H30" s="63"/>
      <c r="I30" s="74"/>
      <c r="J30" s="74"/>
      <c r="K30" s="74"/>
      <c r="L30" s="74"/>
      <c r="M30" s="74"/>
      <c r="N30" s="74"/>
      <c r="O30" s="74"/>
    </row>
    <row r="31" spans="1:15" s="53" customFormat="1" ht="27" customHeight="1">
      <c r="A31" s="62" t="s">
        <v>50</v>
      </c>
      <c r="B31" s="122" t="s">
        <v>90</v>
      </c>
      <c r="C31" s="74">
        <v>72.76</v>
      </c>
      <c r="D31" s="74"/>
      <c r="E31" s="74">
        <v>72.76</v>
      </c>
      <c r="F31" s="74">
        <v>72.76</v>
      </c>
      <c r="G31" s="63"/>
      <c r="H31" s="63"/>
      <c r="I31" s="74"/>
      <c r="J31" s="74"/>
      <c r="K31" s="74"/>
      <c r="L31" s="74"/>
      <c r="M31" s="74"/>
      <c r="N31" s="74"/>
      <c r="O31" s="74"/>
    </row>
    <row r="32" spans="1:15" s="53" customFormat="1" ht="27" customHeight="1">
      <c r="A32" s="62" t="s">
        <v>91</v>
      </c>
      <c r="B32" s="122" t="s">
        <v>92</v>
      </c>
      <c r="C32" s="74">
        <v>72.76</v>
      </c>
      <c r="D32" s="74"/>
      <c r="E32" s="74">
        <v>72.76</v>
      </c>
      <c r="F32" s="74">
        <v>72.76</v>
      </c>
      <c r="G32" s="63"/>
      <c r="H32" s="63"/>
      <c r="I32" s="74"/>
      <c r="J32" s="74"/>
      <c r="K32" s="74"/>
      <c r="L32" s="74"/>
      <c r="M32" s="74"/>
      <c r="N32" s="74"/>
      <c r="O32" s="74"/>
    </row>
    <row r="33" spans="1:15" s="53" customFormat="1" ht="27" customHeight="1">
      <c r="A33" s="62" t="s">
        <v>93</v>
      </c>
      <c r="B33" s="122" t="s">
        <v>17</v>
      </c>
      <c r="C33" s="74">
        <v>46.9032</v>
      </c>
      <c r="D33" s="74"/>
      <c r="E33" s="74">
        <v>46.9032</v>
      </c>
      <c r="F33" s="74">
        <v>46.9032</v>
      </c>
      <c r="G33" s="63"/>
      <c r="H33" s="63"/>
      <c r="I33" s="74"/>
      <c r="J33" s="74"/>
      <c r="K33" s="74"/>
      <c r="L33" s="74"/>
      <c r="M33" s="74"/>
      <c r="N33" s="74"/>
      <c r="O33" s="74"/>
    </row>
    <row r="34" spans="1:15" s="53" customFormat="1" ht="27" customHeight="1">
      <c r="A34" s="62" t="s">
        <v>83</v>
      </c>
      <c r="B34" s="122" t="s">
        <v>94</v>
      </c>
      <c r="C34" s="74">
        <v>46.9032</v>
      </c>
      <c r="D34" s="74"/>
      <c r="E34" s="74">
        <v>46.9032</v>
      </c>
      <c r="F34" s="74">
        <v>46.9032</v>
      </c>
      <c r="G34" s="63"/>
      <c r="H34" s="63"/>
      <c r="I34" s="74"/>
      <c r="J34" s="74"/>
      <c r="K34" s="74"/>
      <c r="L34" s="74"/>
      <c r="M34" s="74"/>
      <c r="N34" s="74"/>
      <c r="O34" s="74"/>
    </row>
    <row r="35" spans="1:15" s="53" customFormat="1" ht="27" customHeight="1">
      <c r="A35" s="62" t="s">
        <v>95</v>
      </c>
      <c r="B35" s="122" t="s">
        <v>96</v>
      </c>
      <c r="C35" s="74">
        <v>46.9032</v>
      </c>
      <c r="D35" s="74"/>
      <c r="E35" s="74">
        <v>46.9032</v>
      </c>
      <c r="F35" s="74">
        <v>46.9032</v>
      </c>
      <c r="G35" s="63"/>
      <c r="H35" s="63"/>
      <c r="I35" s="74"/>
      <c r="J35" s="74"/>
      <c r="K35" s="74"/>
      <c r="L35" s="74"/>
      <c r="M35" s="74"/>
      <c r="N35" s="74"/>
      <c r="O35" s="74"/>
    </row>
    <row r="36" s="53" customFormat="1" ht="21" customHeight="1"/>
    <row r="37" s="53" customFormat="1" ht="21" customHeight="1"/>
    <row r="38" s="53" customFormat="1" ht="21" customHeight="1"/>
    <row r="39" s="53" customFormat="1" ht="21" customHeight="1"/>
    <row r="40" s="53" customFormat="1" ht="21" customHeight="1"/>
    <row r="41" s="53" customFormat="1" ht="21" customHeight="1"/>
    <row r="42" s="53" customFormat="1" ht="21" customHeight="1"/>
    <row r="43" s="53" customFormat="1" ht="21" customHeight="1"/>
    <row r="44" s="53" customFormat="1" ht="21" customHeight="1"/>
    <row r="45" s="53" customFormat="1" ht="21" customHeight="1"/>
    <row r="46" s="53" customFormat="1" ht="21" customHeight="1"/>
    <row r="47" s="53" customFormat="1" ht="21" customHeight="1"/>
    <row r="48" s="53" customFormat="1" ht="21" customHeight="1"/>
    <row r="49" s="53" customFormat="1" ht="14.25"/>
    <row r="50" s="53" customFormat="1" ht="14.25"/>
    <row r="51" s="53" customFormat="1" ht="14.25"/>
    <row r="52" s="53" customFormat="1" ht="14.25"/>
    <row r="53" s="53" customFormat="1" ht="14.25"/>
    <row r="54" s="53" customFormat="1" ht="14.25"/>
    <row r="55" s="53" customFormat="1" ht="14.25"/>
    <row r="56" s="53" customFormat="1" ht="14.25"/>
    <row r="57" s="53" customFormat="1" ht="14.25"/>
    <row r="58" s="53" customFormat="1" ht="14.25"/>
    <row r="59" s="53" customFormat="1" ht="14.25"/>
    <row r="60" s="53" customFormat="1" ht="14.25"/>
    <row r="61" s="53" customFormat="1" ht="14.25"/>
    <row r="62" s="53" customFormat="1" ht="14.25"/>
    <row r="63" s="53" customFormat="1" ht="14.25"/>
    <row r="64" s="53" customFormat="1" ht="14.25"/>
    <row r="65" s="53" customFormat="1" ht="14.25"/>
    <row r="66" s="53" customFormat="1" ht="14.25"/>
    <row r="67" s="53" customFormat="1" ht="14.25"/>
    <row r="68" s="53" customFormat="1" ht="14.25"/>
    <row r="69" s="53" customFormat="1" ht="14.25"/>
    <row r="70" s="53" customFormat="1" ht="14.25"/>
    <row r="71" s="53" customFormat="1" ht="14.25"/>
    <row r="72" s="53" customFormat="1" ht="14.25"/>
    <row r="73" s="53" customFormat="1" ht="14.25"/>
    <row r="74" s="53" customFormat="1" ht="14.25"/>
    <row r="75" s="53" customFormat="1" ht="14.25"/>
    <row r="76" s="53" customFormat="1" ht="14.25"/>
    <row r="77" s="53" customFormat="1" ht="14.25"/>
    <row r="78" s="53" customFormat="1" ht="14.25"/>
    <row r="79" s="53" customFormat="1" ht="14.25"/>
    <row r="80" s="53" customFormat="1" ht="14.25"/>
    <row r="81" s="53" customFormat="1" ht="14.25"/>
    <row r="82" s="53" customFormat="1" ht="14.25"/>
    <row r="83" s="53" customFormat="1" ht="14.25"/>
    <row r="84" s="53" customFormat="1" ht="14.25"/>
    <row r="85" s="53" customFormat="1" ht="14.25"/>
    <row r="86" s="53" customFormat="1" ht="14.25"/>
    <row r="87" s="53" customFormat="1" ht="14.25"/>
    <row r="88" s="53" customFormat="1" ht="14.25"/>
    <row r="89" s="53" customFormat="1" ht="14.25"/>
    <row r="90" s="53" customFormat="1" ht="14.25"/>
    <row r="91" s="53" customFormat="1" ht="14.25"/>
    <row r="92" s="53" customFormat="1" ht="14.25"/>
    <row r="93" s="53" customFormat="1" ht="14.25"/>
    <row r="94" s="53" customFormat="1" ht="14.25"/>
    <row r="95" s="53" customFormat="1" ht="14.25"/>
    <row r="96" s="53" customFormat="1" ht="14.25"/>
    <row r="97" s="53" customFormat="1" ht="14.25"/>
    <row r="98" s="53" customFormat="1" ht="14.25"/>
    <row r="99" s="53" customFormat="1" ht="14.25"/>
    <row r="100" s="53" customFormat="1" ht="14.25"/>
    <row r="101" s="53" customFormat="1" ht="14.25"/>
    <row r="102" s="53" customFormat="1" ht="14.25"/>
    <row r="103" s="53" customFormat="1" ht="14.25"/>
    <row r="104" s="53" customFormat="1" ht="14.25"/>
    <row r="105" s="53" customFormat="1" ht="14.25"/>
    <row r="106" s="53" customFormat="1" ht="14.25"/>
    <row r="107" s="53" customFormat="1" ht="14.25"/>
    <row r="108" s="53" customFormat="1" ht="14.25"/>
    <row r="109" s="53" customFormat="1" ht="14.25"/>
    <row r="110" s="53" customFormat="1" ht="14.25"/>
    <row r="111" s="53" customFormat="1" ht="14.25"/>
    <row r="112" s="53" customFormat="1" ht="14.25"/>
    <row r="113" s="53" customFormat="1" ht="14.25"/>
    <row r="114" s="53" customFormat="1" ht="14.25"/>
    <row r="115" s="53" customFormat="1" ht="14.25"/>
    <row r="116" s="53" customFormat="1" ht="14.25"/>
    <row r="117" s="53" customFormat="1" ht="14.25"/>
    <row r="118" s="53" customFormat="1" ht="14.25"/>
    <row r="119" s="53" customFormat="1" ht="14.25"/>
    <row r="120" s="53" customFormat="1" ht="14.25"/>
    <row r="121" s="53" customFormat="1" ht="14.25"/>
    <row r="122" s="53" customFormat="1" ht="14.25"/>
    <row r="123" s="53" customFormat="1" ht="14.25"/>
    <row r="124" s="53" customFormat="1" ht="14.25"/>
    <row r="125" s="53" customFormat="1" ht="14.25"/>
    <row r="126" s="53" customFormat="1" ht="14.25"/>
    <row r="127" s="53" customFormat="1" ht="14.25"/>
    <row r="128" s="53" customFormat="1" ht="14.25"/>
    <row r="129" s="53" customFormat="1" ht="14.25"/>
    <row r="130" s="53" customFormat="1" ht="14.25"/>
    <row r="131" s="53" customFormat="1" ht="14.25"/>
    <row r="132" s="53" customFormat="1" ht="14.25"/>
    <row r="133" s="53" customFormat="1" ht="14.25"/>
    <row r="134" s="53" customFormat="1" ht="14.25"/>
    <row r="135" s="53" customFormat="1" ht="14.25"/>
    <row r="136" s="53" customFormat="1" ht="14.25"/>
    <row r="137" s="53" customFormat="1" ht="14.25"/>
    <row r="138" s="53" customFormat="1" ht="14.25"/>
    <row r="139" s="53" customFormat="1" ht="14.25"/>
    <row r="140" s="53" customFormat="1" ht="14.25"/>
    <row r="141" s="53" customFormat="1" ht="14.25"/>
    <row r="142" s="53" customFormat="1" ht="14.25"/>
    <row r="143" s="53" customFormat="1" ht="14.25"/>
    <row r="144" s="53" customFormat="1" ht="14.25"/>
    <row r="145" s="53" customFormat="1" ht="14.25"/>
    <row r="146" s="53" customFormat="1" ht="14.25"/>
    <row r="147" s="53" customFormat="1" ht="14.25"/>
    <row r="148" s="53" customFormat="1" ht="14.25"/>
    <row r="149" s="53" customFormat="1" ht="14.25"/>
    <row r="150" s="53" customFormat="1" ht="14.25"/>
    <row r="151" s="53" customFormat="1" ht="14.25"/>
    <row r="152" s="53" customFormat="1" ht="14.25"/>
    <row r="153" s="53" customFormat="1" ht="14.25"/>
    <row r="154" s="53" customFormat="1" ht="14.25"/>
    <row r="155" s="53" customFormat="1" ht="14.25"/>
    <row r="156" s="53" customFormat="1" ht="14.25"/>
    <row r="157" s="53" customFormat="1" ht="14.25"/>
    <row r="158" s="53" customFormat="1" ht="14.25"/>
    <row r="159" s="53" customFormat="1" ht="14.25"/>
    <row r="160" s="53" customFormat="1" ht="14.25"/>
    <row r="161" s="53" customFormat="1" ht="14.25"/>
    <row r="162" s="53" customFormat="1" ht="14.25"/>
    <row r="163" s="53" customFormat="1" ht="14.25"/>
    <row r="164" s="53" customFormat="1" ht="14.25"/>
    <row r="165" s="53" customFormat="1" ht="14.25"/>
    <row r="166" s="53" customFormat="1" ht="14.25"/>
    <row r="167" s="53" customFormat="1" ht="14.25"/>
    <row r="168" s="53" customFormat="1" ht="14.25"/>
    <row r="169" s="53" customFormat="1" ht="14.25"/>
    <row r="170" s="53" customFormat="1" ht="14.25"/>
    <row r="171" s="53" customFormat="1" ht="14.25"/>
    <row r="172" s="53" customFormat="1" ht="14.25"/>
    <row r="173" s="53" customFormat="1" ht="14.25"/>
    <row r="174" s="53" customFormat="1" ht="14.25"/>
    <row r="175" s="53" customFormat="1" ht="14.25"/>
    <row r="176" s="53" customFormat="1" ht="14.25"/>
    <row r="177" s="53" customFormat="1" ht="14.25"/>
    <row r="178" s="53" customFormat="1" ht="14.25"/>
    <row r="179" s="53" customFormat="1" ht="14.25"/>
    <row r="180" s="53" customFormat="1" ht="14.25"/>
    <row r="181" s="53" customFormat="1" ht="14.25"/>
    <row r="182" s="53" customFormat="1" ht="14.25"/>
    <row r="183" s="53" customFormat="1" ht="14.25"/>
    <row r="184" s="53" customFormat="1" ht="14.25"/>
    <row r="185" s="53" customFormat="1" ht="14.25"/>
    <row r="186" s="53" customFormat="1" ht="14.25"/>
    <row r="187" s="53" customFormat="1" ht="14.25"/>
    <row r="188" s="53" customFormat="1" ht="14.25"/>
    <row r="189" s="53" customFormat="1" ht="14.25"/>
    <row r="190" s="53" customFormat="1" ht="14.25"/>
    <row r="191" s="53" customFormat="1" ht="14.25"/>
    <row r="192" s="53" customFormat="1" ht="14.25"/>
    <row r="193" s="53" customFormat="1" ht="14.25"/>
    <row r="194" s="53" customFormat="1" ht="14.25"/>
    <row r="195" s="53" customFormat="1" ht="14.25"/>
    <row r="196" s="53" customFormat="1" ht="14.25"/>
    <row r="197" s="53" customFormat="1" ht="14.25"/>
    <row r="198" s="53" customFormat="1" ht="14.25"/>
    <row r="199" s="53" customFormat="1" ht="14.25"/>
    <row r="200" s="53" customFormat="1" ht="14.25"/>
    <row r="201" s="53" customFormat="1" ht="14.25"/>
    <row r="202" s="53" customFormat="1" ht="14.25"/>
    <row r="203" s="53" customFormat="1" ht="14.25"/>
    <row r="204" s="53" customFormat="1" ht="14.25"/>
    <row r="205" s="53" customFormat="1" ht="14.25"/>
    <row r="206" s="53" customFormat="1" ht="14.25"/>
    <row r="207" s="53" customFormat="1" ht="14.25"/>
    <row r="208" s="53" customFormat="1" ht="14.25"/>
    <row r="209" s="53" customFormat="1" ht="14.25"/>
    <row r="210" s="53" customFormat="1" ht="14.25"/>
    <row r="211" s="53" customFormat="1" ht="14.25"/>
    <row r="212" s="53" customFormat="1" ht="14.25"/>
    <row r="213" s="53" customFormat="1" ht="14.25"/>
    <row r="214" s="53" customFormat="1" ht="14.25"/>
    <row r="215" s="53" customFormat="1" ht="14.25"/>
    <row r="216" s="53" customFormat="1" ht="14.25"/>
    <row r="217" s="53" customFormat="1" ht="14.25"/>
    <row r="218" s="53" customFormat="1" ht="14.25"/>
    <row r="219" s="53" customFormat="1" ht="14.25"/>
    <row r="220" s="53" customFormat="1" ht="14.25"/>
    <row r="221" s="53" customFormat="1" ht="14.25"/>
    <row r="222" s="53" customFormat="1" ht="14.25"/>
    <row r="223" s="53" customFormat="1" ht="14.25"/>
    <row r="224" s="53" customFormat="1" ht="14.25"/>
    <row r="225" s="53" customFormat="1" ht="14.25"/>
    <row r="226" s="53" customFormat="1" ht="14.25"/>
    <row r="227" s="53" customFormat="1" ht="14.25"/>
    <row r="228" s="53" customFormat="1" ht="14.25"/>
    <row r="229" s="53" customFormat="1" ht="14.25"/>
    <row r="230" s="53" customFormat="1" ht="14.25"/>
    <row r="231" s="53" customFormat="1" ht="14.25"/>
    <row r="232" s="53" customFormat="1" ht="14.25"/>
    <row r="233" s="53" customFormat="1" ht="14.25"/>
    <row r="234" s="53" customFormat="1" ht="14.25"/>
    <row r="235" s="53" customFormat="1" ht="14.25"/>
    <row r="236" s="53" customFormat="1" ht="14.25"/>
    <row r="237" s="53" customFormat="1" ht="14.25"/>
    <row r="238" s="53" customFormat="1" ht="14.25"/>
    <row r="239" s="53" customFormat="1" ht="14.25"/>
    <row r="240" s="53" customFormat="1" ht="14.25"/>
    <row r="241" s="53" customFormat="1" ht="14.25"/>
    <row r="242" s="53" customFormat="1" ht="14.25"/>
    <row r="243" s="53" customFormat="1" ht="14.25"/>
    <row r="244" s="53" customFormat="1" ht="14.25"/>
    <row r="245" s="53" customFormat="1" ht="14.25"/>
    <row r="246" s="53" customFormat="1" ht="14.25"/>
    <row r="247" s="53" customFormat="1" ht="14.25"/>
    <row r="248" s="53" customFormat="1" ht="14.25"/>
    <row r="249" s="53" customFormat="1" ht="14.25"/>
    <row r="250" s="53" customFormat="1" ht="14.25"/>
    <row r="251" s="53" customFormat="1" ht="14.25"/>
    <row r="252" s="53" customFormat="1" ht="14.25"/>
    <row r="253" s="53" customFormat="1" ht="14.25"/>
    <row r="254" s="53" customFormat="1" ht="14.25"/>
    <row r="255" s="53" customFormat="1" ht="14.25"/>
    <row r="256" s="53" customFormat="1" ht="14.25"/>
    <row r="257" s="53" customFormat="1" ht="14.25"/>
    <row r="258" s="53" customFormat="1" ht="14.25"/>
    <row r="259" s="53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21.8515625" style="104" customWidth="1"/>
    <col min="2" max="2" width="46.421875" style="104" customWidth="1"/>
    <col min="3" max="4" width="20.421875" style="104" customWidth="1"/>
    <col min="5" max="5" width="17.57421875" style="104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105"/>
      <c r="B1" s="105"/>
      <c r="C1" s="105"/>
      <c r="D1" s="105"/>
      <c r="E1" s="105"/>
      <c r="F1" s="54"/>
      <c r="G1" s="54"/>
    </row>
    <row r="2" spans="1:7" s="53" customFormat="1" ht="29.25" customHeight="1">
      <c r="A2" s="106" t="s">
        <v>97</v>
      </c>
      <c r="B2" s="106"/>
      <c r="C2" s="106"/>
      <c r="D2" s="106"/>
      <c r="E2" s="106"/>
      <c r="F2" s="57"/>
      <c r="G2" s="57"/>
    </row>
    <row r="3" spans="1:7" s="53" customFormat="1" ht="21" customHeight="1">
      <c r="A3" s="107" t="s">
        <v>1</v>
      </c>
      <c r="B3" s="108"/>
      <c r="C3" s="108"/>
      <c r="D3" s="108"/>
      <c r="E3" s="109" t="s">
        <v>2</v>
      </c>
      <c r="F3" s="54"/>
      <c r="G3" s="54"/>
    </row>
    <row r="4" spans="1:7" s="53" customFormat="1" ht="21" customHeight="1">
      <c r="A4" s="110" t="s">
        <v>98</v>
      </c>
      <c r="B4" s="110"/>
      <c r="C4" s="111" t="s">
        <v>34</v>
      </c>
      <c r="D4" s="112" t="s">
        <v>99</v>
      </c>
      <c r="E4" s="110" t="s">
        <v>100</v>
      </c>
      <c r="F4" s="54"/>
      <c r="G4" s="54"/>
    </row>
    <row r="5" spans="1:7" s="53" customFormat="1" ht="21" customHeight="1">
      <c r="A5" s="110" t="s">
        <v>101</v>
      </c>
      <c r="B5" s="110" t="s">
        <v>102</v>
      </c>
      <c r="C5" s="111"/>
      <c r="D5" s="112"/>
      <c r="E5" s="110"/>
      <c r="F5" s="54"/>
      <c r="G5" s="54"/>
    </row>
    <row r="6" spans="1:7" s="53" customFormat="1" ht="21" customHeight="1">
      <c r="A6" s="113" t="s">
        <v>48</v>
      </c>
      <c r="B6" s="113" t="s">
        <v>48</v>
      </c>
      <c r="C6" s="113">
        <v>1</v>
      </c>
      <c r="D6" s="114">
        <f>C6+1</f>
        <v>2</v>
      </c>
      <c r="E6" s="114">
        <f>D6+1</f>
        <v>3</v>
      </c>
      <c r="F6" s="54"/>
      <c r="G6" s="54"/>
    </row>
    <row r="7" spans="1:7" s="53" customFormat="1" ht="27" customHeight="1">
      <c r="A7" s="115"/>
      <c r="B7" s="115" t="s">
        <v>34</v>
      </c>
      <c r="C7" s="115">
        <f>+D7+E7</f>
        <v>2319.3067</v>
      </c>
      <c r="D7" s="115">
        <v>1032.5083</v>
      </c>
      <c r="E7" s="115">
        <f>+E10+E18+E22+E30+E32+E34</f>
        <v>1286.7984</v>
      </c>
      <c r="F7" s="54"/>
      <c r="G7" s="54"/>
    </row>
    <row r="8" spans="1:5" s="53" customFormat="1" ht="27" customHeight="1">
      <c r="A8" s="116" t="s">
        <v>49</v>
      </c>
      <c r="B8" s="116" t="s">
        <v>13</v>
      </c>
      <c r="C8" s="116">
        <f>+D8+E8</f>
        <v>70.6224</v>
      </c>
      <c r="D8" s="116">
        <v>70.2924</v>
      </c>
      <c r="E8" s="116">
        <v>0.33</v>
      </c>
    </row>
    <row r="9" spans="1:5" s="53" customFormat="1" ht="27" customHeight="1">
      <c r="A9" s="115" t="s">
        <v>50</v>
      </c>
      <c r="B9" s="115" t="s">
        <v>51</v>
      </c>
      <c r="C9" s="115">
        <f aca="true" t="shared" si="0" ref="C9:C16">+D9+E9</f>
        <v>70.6224</v>
      </c>
      <c r="D9" s="115">
        <v>70.2924</v>
      </c>
      <c r="E9" s="115">
        <v>0.33</v>
      </c>
    </row>
    <row r="10" spans="1:5" s="53" customFormat="1" ht="27" customHeight="1">
      <c r="A10" s="115" t="s">
        <v>52</v>
      </c>
      <c r="B10" s="115" t="s">
        <v>53</v>
      </c>
      <c r="C10" s="115">
        <f t="shared" si="0"/>
        <v>0.9996</v>
      </c>
      <c r="D10" s="115">
        <v>0.6696</v>
      </c>
      <c r="E10" s="115">
        <v>0.33</v>
      </c>
    </row>
    <row r="11" spans="1:5" s="53" customFormat="1" ht="27" customHeight="1">
      <c r="A11" s="115" t="s">
        <v>54</v>
      </c>
      <c r="B11" s="115" t="s">
        <v>55</v>
      </c>
      <c r="C11" s="115">
        <f t="shared" si="0"/>
        <v>14.7192</v>
      </c>
      <c r="D11" s="115">
        <v>14.7192</v>
      </c>
      <c r="E11" s="115"/>
    </row>
    <row r="12" spans="1:5" s="53" customFormat="1" ht="27" customHeight="1">
      <c r="A12" s="115" t="s">
        <v>56</v>
      </c>
      <c r="B12" s="115" t="s">
        <v>57</v>
      </c>
      <c r="C12" s="115">
        <f t="shared" si="0"/>
        <v>54.9036</v>
      </c>
      <c r="D12" s="115">
        <v>54.9036</v>
      </c>
      <c r="E12" s="115"/>
    </row>
    <row r="13" spans="1:5" s="53" customFormat="1" ht="27" customHeight="1">
      <c r="A13" s="115" t="s">
        <v>103</v>
      </c>
      <c r="B13" s="115" t="s">
        <v>104</v>
      </c>
      <c r="C13" s="115">
        <f t="shared" si="0"/>
        <v>0.2</v>
      </c>
      <c r="D13" s="115">
        <v>0.2</v>
      </c>
      <c r="E13" s="115"/>
    </row>
    <row r="14" spans="1:5" s="53" customFormat="1" ht="27" customHeight="1">
      <c r="A14" s="116" t="s">
        <v>58</v>
      </c>
      <c r="B14" s="116" t="s">
        <v>15</v>
      </c>
      <c r="C14" s="116">
        <f t="shared" si="0"/>
        <v>13.794</v>
      </c>
      <c r="D14" s="116">
        <v>13.794</v>
      </c>
      <c r="E14" s="116"/>
    </row>
    <row r="15" spans="1:5" s="53" customFormat="1" ht="27" customHeight="1">
      <c r="A15" s="115" t="s">
        <v>59</v>
      </c>
      <c r="B15" s="115" t="s">
        <v>60</v>
      </c>
      <c r="C15" s="115">
        <f t="shared" si="0"/>
        <v>13.794</v>
      </c>
      <c r="D15" s="115">
        <v>13.794</v>
      </c>
      <c r="E15" s="115"/>
    </row>
    <row r="16" spans="1:5" s="53" customFormat="1" ht="27" customHeight="1">
      <c r="A16" s="115" t="s">
        <v>61</v>
      </c>
      <c r="B16" s="115" t="s">
        <v>62</v>
      </c>
      <c r="C16" s="115">
        <f aca="true" t="shared" si="1" ref="C16:C22">+D16+E16</f>
        <v>10.7244</v>
      </c>
      <c r="D16" s="115">
        <v>10.7244</v>
      </c>
      <c r="E16" s="115"/>
    </row>
    <row r="17" spans="1:5" s="53" customFormat="1" ht="27" customHeight="1">
      <c r="A17" s="115" t="s">
        <v>63</v>
      </c>
      <c r="B17" s="115" t="s">
        <v>64</v>
      </c>
      <c r="C17" s="115">
        <f t="shared" si="1"/>
        <v>3.0696</v>
      </c>
      <c r="D17" s="115">
        <v>3.0696</v>
      </c>
      <c r="E17" s="115"/>
    </row>
    <row r="18" spans="1:5" s="53" customFormat="1" ht="27" customHeight="1">
      <c r="A18" s="116" t="s">
        <v>65</v>
      </c>
      <c r="B18" s="116" t="s">
        <v>11</v>
      </c>
      <c r="C18" s="116">
        <f t="shared" si="1"/>
        <v>440.65</v>
      </c>
      <c r="D18" s="116"/>
      <c r="E18" s="116">
        <v>440.65</v>
      </c>
    </row>
    <row r="19" spans="1:5" s="53" customFormat="1" ht="27" customHeight="1">
      <c r="A19" s="115" t="s">
        <v>66</v>
      </c>
      <c r="B19" s="115" t="s">
        <v>67</v>
      </c>
      <c r="C19" s="115">
        <f t="shared" si="1"/>
        <v>440.65</v>
      </c>
      <c r="D19" s="115"/>
      <c r="E19" s="115">
        <v>440.65</v>
      </c>
    </row>
    <row r="20" spans="1:5" s="53" customFormat="1" ht="27" customHeight="1">
      <c r="A20" s="115" t="s">
        <v>68</v>
      </c>
      <c r="B20" s="115" t="s">
        <v>69</v>
      </c>
      <c r="C20" s="115">
        <f t="shared" si="1"/>
        <v>440.65</v>
      </c>
      <c r="D20" s="115"/>
      <c r="E20" s="115">
        <v>440.65</v>
      </c>
    </row>
    <row r="21" spans="1:5" s="104" customFormat="1" ht="27" customHeight="1">
      <c r="A21" s="116" t="s">
        <v>70</v>
      </c>
      <c r="B21" s="116" t="s">
        <v>9</v>
      </c>
      <c r="C21" s="116">
        <f t="shared" si="1"/>
        <v>1899.3914</v>
      </c>
      <c r="D21" s="116">
        <v>1061.313</v>
      </c>
      <c r="E21" s="116">
        <v>838.0784</v>
      </c>
    </row>
    <row r="22" spans="1:5" s="53" customFormat="1" ht="27" customHeight="1">
      <c r="A22" s="116" t="s">
        <v>71</v>
      </c>
      <c r="B22" s="116" t="s">
        <v>72</v>
      </c>
      <c r="C22" s="116">
        <f aca="true" t="shared" si="2" ref="C22:C36">+D22+E22</f>
        <v>1098.5032999999999</v>
      </c>
      <c r="D22" s="116">
        <f>+D23+D24+D25+D26+D27</f>
        <v>677.9848999999999</v>
      </c>
      <c r="E22" s="116">
        <v>420.5184</v>
      </c>
    </row>
    <row r="23" spans="1:5" s="53" customFormat="1" ht="27" customHeight="1">
      <c r="A23" s="115" t="s">
        <v>73</v>
      </c>
      <c r="B23" s="115" t="s">
        <v>74</v>
      </c>
      <c r="C23" s="115">
        <f t="shared" si="2"/>
        <v>114.7341</v>
      </c>
      <c r="D23" s="115">
        <v>114.7341</v>
      </c>
      <c r="E23" s="115"/>
    </row>
    <row r="24" spans="1:5" s="53" customFormat="1" ht="27" customHeight="1">
      <c r="A24" s="115" t="s">
        <v>75</v>
      </c>
      <c r="B24" s="115" t="s">
        <v>76</v>
      </c>
      <c r="C24" s="115">
        <f t="shared" si="2"/>
        <v>383.8089</v>
      </c>
      <c r="D24" s="115"/>
      <c r="E24" s="115">
        <v>383.8089</v>
      </c>
    </row>
    <row r="25" spans="1:5" s="53" customFormat="1" ht="27" customHeight="1">
      <c r="A25" s="115" t="s">
        <v>77</v>
      </c>
      <c r="B25" s="115" t="s">
        <v>78</v>
      </c>
      <c r="C25" s="115">
        <f t="shared" si="2"/>
        <v>300.9958</v>
      </c>
      <c r="D25" s="115">
        <v>300.9958</v>
      </c>
      <c r="E25" s="115"/>
    </row>
    <row r="26" spans="1:5" s="53" customFormat="1" ht="27" customHeight="1">
      <c r="A26" s="115" t="s">
        <v>79</v>
      </c>
      <c r="B26" s="115" t="s">
        <v>80</v>
      </c>
      <c r="C26" s="115">
        <f t="shared" si="2"/>
        <v>262.255</v>
      </c>
      <c r="D26" s="115">
        <v>262.255</v>
      </c>
      <c r="E26" s="115"/>
    </row>
    <row r="27" spans="1:5" s="53" customFormat="1" ht="27" customHeight="1">
      <c r="A27" s="115" t="s">
        <v>81</v>
      </c>
      <c r="B27" s="115" t="s">
        <v>82</v>
      </c>
      <c r="C27" s="115">
        <f t="shared" si="2"/>
        <v>36.7095</v>
      </c>
      <c r="D27" s="115"/>
      <c r="E27" s="115">
        <v>36.7095</v>
      </c>
    </row>
    <row r="28" spans="1:5" s="53" customFormat="1" ht="27" customHeight="1">
      <c r="A28" s="116" t="s">
        <v>83</v>
      </c>
      <c r="B28" s="116" t="s">
        <v>84</v>
      </c>
      <c r="C28" s="116">
        <f t="shared" si="2"/>
        <v>231.2738</v>
      </c>
      <c r="D28" s="116">
        <v>231.2738</v>
      </c>
      <c r="E28" s="115"/>
    </row>
    <row r="29" spans="1:5" s="53" customFormat="1" ht="27" customHeight="1">
      <c r="A29" s="115" t="s">
        <v>85</v>
      </c>
      <c r="B29" s="115" t="s">
        <v>86</v>
      </c>
      <c r="C29" s="115">
        <f t="shared" si="2"/>
        <v>231.2738</v>
      </c>
      <c r="D29" s="115">
        <v>231.2738</v>
      </c>
      <c r="E29" s="115"/>
    </row>
    <row r="30" spans="1:5" s="53" customFormat="1" ht="27" customHeight="1">
      <c r="A30" s="116" t="s">
        <v>66</v>
      </c>
      <c r="B30" s="116" t="s">
        <v>87</v>
      </c>
      <c r="C30" s="116">
        <f t="shared" si="2"/>
        <v>344.8</v>
      </c>
      <c r="D30" s="116"/>
      <c r="E30" s="116">
        <v>344.8</v>
      </c>
    </row>
    <row r="31" spans="1:5" s="53" customFormat="1" ht="27" customHeight="1">
      <c r="A31" s="115" t="s">
        <v>88</v>
      </c>
      <c r="B31" s="115" t="s">
        <v>89</v>
      </c>
      <c r="C31" s="115">
        <f t="shared" si="2"/>
        <v>344.8</v>
      </c>
      <c r="D31" s="115"/>
      <c r="E31" s="115">
        <v>344.8</v>
      </c>
    </row>
    <row r="32" spans="1:5" s="53" customFormat="1" ht="27" customHeight="1">
      <c r="A32" s="116" t="s">
        <v>50</v>
      </c>
      <c r="B32" s="116" t="s">
        <v>90</v>
      </c>
      <c r="C32" s="116">
        <f t="shared" si="2"/>
        <v>72.76</v>
      </c>
      <c r="D32" s="116"/>
      <c r="E32" s="116">
        <v>72.76</v>
      </c>
    </row>
    <row r="33" spans="1:5" s="53" customFormat="1" ht="27" customHeight="1">
      <c r="A33" s="115" t="s">
        <v>91</v>
      </c>
      <c r="B33" s="115" t="s">
        <v>92</v>
      </c>
      <c r="C33" s="115">
        <f t="shared" si="2"/>
        <v>72.76</v>
      </c>
      <c r="D33" s="115"/>
      <c r="E33" s="115">
        <v>72.76</v>
      </c>
    </row>
    <row r="34" spans="1:5" s="53" customFormat="1" ht="27" customHeight="1">
      <c r="A34" s="116" t="s">
        <v>93</v>
      </c>
      <c r="B34" s="116" t="s">
        <v>17</v>
      </c>
      <c r="C34" s="116">
        <f t="shared" si="2"/>
        <v>46.903200000000005</v>
      </c>
      <c r="D34" s="116">
        <v>39.1632</v>
      </c>
      <c r="E34" s="116">
        <v>7.74</v>
      </c>
    </row>
    <row r="35" spans="1:5" s="53" customFormat="1" ht="27" customHeight="1">
      <c r="A35" s="115" t="s">
        <v>83</v>
      </c>
      <c r="B35" s="115" t="s">
        <v>94</v>
      </c>
      <c r="C35" s="115">
        <f t="shared" si="2"/>
        <v>46.903200000000005</v>
      </c>
      <c r="D35" s="115">
        <v>39.1632</v>
      </c>
      <c r="E35" s="115">
        <v>7.74</v>
      </c>
    </row>
    <row r="36" spans="1:5" s="53" customFormat="1" ht="27" customHeight="1">
      <c r="A36" s="115" t="s">
        <v>95</v>
      </c>
      <c r="B36" s="115" t="s">
        <v>96</v>
      </c>
      <c r="C36" s="115">
        <f t="shared" si="2"/>
        <v>46.903200000000005</v>
      </c>
      <c r="D36" s="115">
        <v>39.1632</v>
      </c>
      <c r="E36" s="115">
        <v>7.74</v>
      </c>
    </row>
    <row r="37" spans="1:5" s="53" customFormat="1" ht="21" customHeight="1">
      <c r="A37" s="117"/>
      <c r="B37" s="117"/>
      <c r="C37" s="117"/>
      <c r="D37" s="117"/>
      <c r="E37" s="117"/>
    </row>
    <row r="38" spans="1:5" s="53" customFormat="1" ht="21" customHeight="1">
      <c r="A38" s="104"/>
      <c r="B38" s="104"/>
      <c r="C38" s="104"/>
      <c r="D38" s="104"/>
      <c r="E38" s="104"/>
    </row>
    <row r="39" spans="1:5" s="53" customFormat="1" ht="21" customHeight="1">
      <c r="A39" s="104"/>
      <c r="B39" s="104"/>
      <c r="C39" s="118"/>
      <c r="D39" s="104"/>
      <c r="E39" s="104"/>
    </row>
    <row r="40" spans="1:5" s="53" customFormat="1" ht="21" customHeight="1">
      <c r="A40" s="104"/>
      <c r="B40" s="104"/>
      <c r="C40" s="104"/>
      <c r="D40" s="104"/>
      <c r="E40" s="118"/>
    </row>
    <row r="41" spans="1:5" s="53" customFormat="1" ht="21" customHeight="1">
      <c r="A41" s="104"/>
      <c r="B41" s="104"/>
      <c r="C41" s="104"/>
      <c r="D41" s="104"/>
      <c r="E41" s="104"/>
    </row>
    <row r="42" spans="1:5" s="53" customFormat="1" ht="21" customHeight="1">
      <c r="A42" s="104"/>
      <c r="B42" s="104"/>
      <c r="C42" s="104"/>
      <c r="D42" s="104"/>
      <c r="E42" s="104"/>
    </row>
    <row r="43" spans="1:5" s="53" customFormat="1" ht="21" customHeight="1">
      <c r="A43" s="104"/>
      <c r="B43" s="104"/>
      <c r="C43" s="104"/>
      <c r="D43" s="104"/>
      <c r="E43" s="104"/>
    </row>
    <row r="44" spans="1:5" s="53" customFormat="1" ht="21" customHeight="1">
      <c r="A44" s="104"/>
      <c r="B44" s="104"/>
      <c r="C44" s="104"/>
      <c r="D44" s="104"/>
      <c r="E44" s="104"/>
    </row>
    <row r="45" spans="1:5" s="53" customFormat="1" ht="21" customHeight="1">
      <c r="A45" s="104"/>
      <c r="B45" s="104"/>
      <c r="C45" s="104"/>
      <c r="D45" s="104"/>
      <c r="E45" s="104"/>
    </row>
    <row r="46" spans="1:5" s="53" customFormat="1" ht="21" customHeight="1">
      <c r="A46" s="104"/>
      <c r="B46" s="104"/>
      <c r="C46" s="104"/>
      <c r="D46" s="104"/>
      <c r="E46" s="104"/>
    </row>
    <row r="47" spans="1:5" s="53" customFormat="1" ht="21" customHeight="1">
      <c r="A47" s="104"/>
      <c r="B47" s="104"/>
      <c r="C47" s="104"/>
      <c r="D47" s="104"/>
      <c r="E47" s="104"/>
    </row>
  </sheetData>
  <sheetProtection formatCells="0" formatColumns="0" formatRows="0" insertColumns="0" insertRows="0" insertHyperlinks="0" deleteColumns="0" deleteRows="0" sort="0" autoFilter="0" pivotTables="0"/>
  <autoFilter ref="A7:H36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9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32.57421875" style="53" customWidth="1"/>
    <col min="2" max="2" width="22.8515625" style="53" customWidth="1"/>
    <col min="3" max="3" width="36.00390625" style="53" customWidth="1"/>
    <col min="4" max="4" width="23.00390625" style="53" customWidth="1"/>
    <col min="5" max="5" width="21.57421875" style="53" customWidth="1"/>
    <col min="6" max="7" width="23.57421875" style="53" customWidth="1"/>
    <col min="8" max="34" width="9.140625" style="53" customWidth="1"/>
  </cols>
  <sheetData>
    <row r="1" spans="1:7" s="53" customFormat="1" ht="19.5" customHeight="1">
      <c r="A1" s="54"/>
      <c r="B1" s="81"/>
      <c r="C1" s="54"/>
      <c r="D1" s="54"/>
      <c r="E1" s="54"/>
      <c r="F1" s="82"/>
      <c r="G1" s="59"/>
    </row>
    <row r="2" spans="1:7" s="53" customFormat="1" ht="29.25" customHeight="1">
      <c r="A2" s="83" t="s">
        <v>105</v>
      </c>
      <c r="B2" s="84"/>
      <c r="C2" s="83"/>
      <c r="D2" s="83"/>
      <c r="E2" s="83"/>
      <c r="F2" s="83"/>
      <c r="G2" s="59"/>
    </row>
    <row r="3" spans="1:7" s="53" customFormat="1" ht="17.25" customHeight="1">
      <c r="A3" s="65" t="s">
        <v>106</v>
      </c>
      <c r="B3" s="85"/>
      <c r="C3" s="59"/>
      <c r="D3" s="59"/>
      <c r="E3" s="59"/>
      <c r="F3" s="55"/>
      <c r="G3" s="66" t="s">
        <v>2</v>
      </c>
    </row>
    <row r="4" spans="1:7" s="53" customFormat="1" ht="17.25" customHeight="1">
      <c r="A4" s="60" t="s">
        <v>3</v>
      </c>
      <c r="B4" s="60"/>
      <c r="C4" s="60" t="s">
        <v>107</v>
      </c>
      <c r="D4" s="60"/>
      <c r="E4" s="60"/>
      <c r="F4" s="60"/>
      <c r="G4" s="60"/>
    </row>
    <row r="5" spans="1:7" s="53" customFormat="1" ht="17.25" customHeight="1">
      <c r="A5" s="60" t="s">
        <v>5</v>
      </c>
      <c r="B5" s="86" t="s">
        <v>6</v>
      </c>
      <c r="C5" s="77" t="s">
        <v>7</v>
      </c>
      <c r="D5" s="77" t="s">
        <v>34</v>
      </c>
      <c r="E5" s="77" t="s">
        <v>108</v>
      </c>
      <c r="F5" s="77" t="s">
        <v>109</v>
      </c>
      <c r="G5" s="87" t="s">
        <v>110</v>
      </c>
    </row>
    <row r="6" spans="1:7" s="53" customFormat="1" ht="17.25" customHeight="1">
      <c r="A6" s="88" t="s">
        <v>8</v>
      </c>
      <c r="B6" s="89">
        <v>2319.3067</v>
      </c>
      <c r="C6" s="89" t="s">
        <v>111</v>
      </c>
      <c r="D6" s="90">
        <v>2319.3067</v>
      </c>
      <c r="E6" s="90">
        <v>2319.3067</v>
      </c>
      <c r="F6" s="90" t="s">
        <v>20</v>
      </c>
      <c r="G6" s="91" t="s">
        <v>20</v>
      </c>
    </row>
    <row r="7" spans="1:7" s="53" customFormat="1" ht="17.25" customHeight="1">
      <c r="A7" s="88" t="s">
        <v>112</v>
      </c>
      <c r="B7" s="89">
        <v>2319.3067</v>
      </c>
      <c r="C7" s="89" t="s">
        <v>11</v>
      </c>
      <c r="D7" s="90">
        <v>440.65</v>
      </c>
      <c r="E7" s="90">
        <v>440.65</v>
      </c>
      <c r="F7" s="90" t="s">
        <v>20</v>
      </c>
      <c r="G7" s="91"/>
    </row>
    <row r="8" spans="1:7" s="53" customFormat="1" ht="17.25" customHeight="1">
      <c r="A8" s="88" t="s">
        <v>113</v>
      </c>
      <c r="B8" s="89"/>
      <c r="C8" s="89" t="s">
        <v>9</v>
      </c>
      <c r="D8" s="90">
        <v>1747.3371000000002</v>
      </c>
      <c r="E8" s="90">
        <v>1747.3371000000002</v>
      </c>
      <c r="F8" s="90" t="s">
        <v>20</v>
      </c>
      <c r="G8" s="91"/>
    </row>
    <row r="9" spans="1:7" s="53" customFormat="1" ht="17.25" customHeight="1">
      <c r="A9" s="88" t="s">
        <v>114</v>
      </c>
      <c r="B9" s="92"/>
      <c r="C9" s="89" t="s">
        <v>13</v>
      </c>
      <c r="D9" s="90">
        <v>70.6224</v>
      </c>
      <c r="E9" s="90">
        <v>70.6224</v>
      </c>
      <c r="F9" s="90" t="s">
        <v>20</v>
      </c>
      <c r="G9" s="91"/>
    </row>
    <row r="10" spans="1:7" s="53" customFormat="1" ht="17.25" customHeight="1">
      <c r="A10" s="88"/>
      <c r="B10" s="92"/>
      <c r="C10" s="89" t="s">
        <v>15</v>
      </c>
      <c r="D10" s="90">
        <v>13.793999999999999</v>
      </c>
      <c r="E10" s="90">
        <v>13.793999999999999</v>
      </c>
      <c r="F10" s="90" t="s">
        <v>20</v>
      </c>
      <c r="G10" s="91"/>
    </row>
    <row r="11" spans="1:7" s="53" customFormat="1" ht="17.25" customHeight="1">
      <c r="A11" s="88"/>
      <c r="B11" s="92"/>
      <c r="C11" s="89" t="s">
        <v>17</v>
      </c>
      <c r="D11" s="90">
        <v>46.9032</v>
      </c>
      <c r="E11" s="90">
        <v>46.9032</v>
      </c>
      <c r="F11" s="90" t="s">
        <v>20</v>
      </c>
      <c r="G11" s="91"/>
    </row>
    <row r="12" spans="1:7" s="53" customFormat="1" ht="17.25" customHeight="1">
      <c r="A12" s="88"/>
      <c r="B12" s="92"/>
      <c r="C12" s="89" t="s">
        <v>20</v>
      </c>
      <c r="D12" s="90" t="s">
        <v>20</v>
      </c>
      <c r="E12" s="90" t="s">
        <v>20</v>
      </c>
      <c r="F12" s="90" t="s">
        <v>20</v>
      </c>
      <c r="G12" s="91"/>
    </row>
    <row r="13" spans="1:7" s="53" customFormat="1" ht="17.25" customHeight="1">
      <c r="A13" s="93"/>
      <c r="B13" s="94"/>
      <c r="C13" s="95" t="s">
        <v>20</v>
      </c>
      <c r="D13" s="96" t="s">
        <v>20</v>
      </c>
      <c r="E13" s="96" t="s">
        <v>20</v>
      </c>
      <c r="F13" s="96" t="s">
        <v>20</v>
      </c>
      <c r="G13" s="97"/>
    </row>
    <row r="14" spans="1:7" s="53" customFormat="1" ht="17.25" customHeight="1">
      <c r="A14" s="93"/>
      <c r="B14" s="94"/>
      <c r="C14" s="95" t="s">
        <v>20</v>
      </c>
      <c r="D14" s="96" t="s">
        <v>20</v>
      </c>
      <c r="E14" s="96" t="s">
        <v>20</v>
      </c>
      <c r="F14" s="96" t="s">
        <v>20</v>
      </c>
      <c r="G14" s="97"/>
    </row>
    <row r="15" spans="1:7" s="53" customFormat="1" ht="17.25" customHeight="1">
      <c r="A15" s="93" t="s">
        <v>115</v>
      </c>
      <c r="B15" s="98"/>
      <c r="C15" s="63" t="s">
        <v>116</v>
      </c>
      <c r="D15" s="96" t="s">
        <v>20</v>
      </c>
      <c r="E15" s="96" t="s">
        <v>20</v>
      </c>
      <c r="F15" s="96" t="s">
        <v>20</v>
      </c>
      <c r="G15" s="97"/>
    </row>
    <row r="16" spans="1:7" s="53" customFormat="1" ht="17.25" customHeight="1">
      <c r="A16" s="87" t="s">
        <v>117</v>
      </c>
      <c r="B16" s="99"/>
      <c r="C16" s="63"/>
      <c r="D16" s="96" t="s">
        <v>20</v>
      </c>
      <c r="E16" s="96" t="s">
        <v>20</v>
      </c>
      <c r="F16" s="96" t="s">
        <v>20</v>
      </c>
      <c r="G16" s="97"/>
    </row>
    <row r="17" spans="1:7" s="53" customFormat="1" ht="17.25" customHeight="1">
      <c r="A17" s="93" t="s">
        <v>118</v>
      </c>
      <c r="B17" s="100"/>
      <c r="C17" s="63"/>
      <c r="D17" s="96" t="s">
        <v>20</v>
      </c>
      <c r="E17" s="96" t="s">
        <v>20</v>
      </c>
      <c r="F17" s="96" t="s">
        <v>20</v>
      </c>
      <c r="G17" s="97"/>
    </row>
    <row r="18" spans="1:7" s="53" customFormat="1" ht="17.25" customHeight="1">
      <c r="A18" s="93"/>
      <c r="B18" s="94"/>
      <c r="C18" s="63"/>
      <c r="D18" s="96" t="s">
        <v>20</v>
      </c>
      <c r="E18" s="96" t="s">
        <v>20</v>
      </c>
      <c r="F18" s="96" t="s">
        <v>20</v>
      </c>
      <c r="G18" s="97"/>
    </row>
    <row r="19" spans="1:7" s="53" customFormat="1" ht="17.25" customHeight="1">
      <c r="A19" s="93"/>
      <c r="B19" s="94"/>
      <c r="C19" s="63"/>
      <c r="D19" s="96" t="s">
        <v>20</v>
      </c>
      <c r="E19" s="96" t="s">
        <v>20</v>
      </c>
      <c r="F19" s="96" t="s">
        <v>20</v>
      </c>
      <c r="G19" s="97"/>
    </row>
    <row r="20" spans="1:7" s="53" customFormat="1" ht="17.25" customHeight="1">
      <c r="A20" s="101" t="s">
        <v>29</v>
      </c>
      <c r="B20" s="63">
        <v>2319.3067</v>
      </c>
      <c r="C20" s="101" t="s">
        <v>30</v>
      </c>
      <c r="D20" s="96">
        <v>2319.3067</v>
      </c>
      <c r="E20" s="96">
        <v>2319.3067</v>
      </c>
      <c r="F20" s="96" t="s">
        <v>20</v>
      </c>
      <c r="G20" s="97" t="s">
        <v>20</v>
      </c>
    </row>
    <row r="21" spans="2:7" s="53" customFormat="1" ht="15">
      <c r="B21" s="102"/>
      <c r="G21" s="68"/>
    </row>
    <row r="22" spans="2:7" s="53" customFormat="1" ht="15">
      <c r="B22" s="102"/>
      <c r="G22" s="68"/>
    </row>
    <row r="23" spans="2:7" s="53" customFormat="1" ht="15">
      <c r="B23" s="102"/>
      <c r="G23" s="68"/>
    </row>
    <row r="24" spans="2:7" s="53" customFormat="1" ht="15">
      <c r="B24" s="102"/>
      <c r="G24" s="68"/>
    </row>
    <row r="25" spans="2:7" s="53" customFormat="1" ht="15">
      <c r="B25" s="102"/>
      <c r="G25" s="68"/>
    </row>
    <row r="26" spans="2:7" s="53" customFormat="1" ht="15">
      <c r="B26" s="102"/>
      <c r="G26" s="68"/>
    </row>
    <row r="27" spans="2:7" s="53" customFormat="1" ht="15">
      <c r="B27" s="102"/>
      <c r="G27" s="68"/>
    </row>
    <row r="28" spans="2:7" s="53" customFormat="1" ht="15">
      <c r="B28" s="102"/>
      <c r="G28" s="68"/>
    </row>
    <row r="29" spans="2:7" s="53" customFormat="1" ht="15">
      <c r="B29" s="102"/>
      <c r="G29" s="68"/>
    </row>
    <row r="30" spans="2:7" s="53" customFormat="1" ht="15">
      <c r="B30" s="102"/>
      <c r="G30" s="68"/>
    </row>
    <row r="31" spans="2:7" s="53" customFormat="1" ht="15">
      <c r="B31" s="102"/>
      <c r="G31" s="68"/>
    </row>
    <row r="32" spans="2:7" s="53" customFormat="1" ht="15">
      <c r="B32" s="102"/>
      <c r="G32" s="68"/>
    </row>
    <row r="33" spans="2:7" s="53" customFormat="1" ht="15">
      <c r="B33" s="102"/>
      <c r="G33" s="68"/>
    </row>
    <row r="34" spans="2:7" s="53" customFormat="1" ht="15">
      <c r="B34" s="102"/>
      <c r="G34" s="68"/>
    </row>
    <row r="35" spans="2:7" s="53" customFormat="1" ht="15">
      <c r="B35" s="102"/>
      <c r="G35" s="68"/>
    </row>
    <row r="36" spans="2:7" s="53" customFormat="1" ht="15">
      <c r="B36" s="102"/>
      <c r="G36" s="68"/>
    </row>
    <row r="37" spans="2:7" s="53" customFormat="1" ht="15">
      <c r="B37" s="102"/>
      <c r="G37" s="68"/>
    </row>
    <row r="38" spans="2:7" s="53" customFormat="1" ht="15">
      <c r="B38" s="102"/>
      <c r="G38" s="68"/>
    </row>
    <row r="39" spans="2:7" s="53" customFormat="1" ht="15">
      <c r="B39" s="102"/>
      <c r="G39" s="68"/>
    </row>
    <row r="40" spans="2:7" s="53" customFormat="1" ht="15">
      <c r="B40" s="102"/>
      <c r="G40" s="68"/>
    </row>
    <row r="41" spans="2:7" s="53" customFormat="1" ht="15">
      <c r="B41" s="102"/>
      <c r="G41" s="68"/>
    </row>
    <row r="42" spans="2:7" s="53" customFormat="1" ht="15">
      <c r="B42" s="102"/>
      <c r="G42" s="68"/>
    </row>
    <row r="43" spans="2:7" s="53" customFormat="1" ht="15">
      <c r="B43" s="102"/>
      <c r="G43" s="68"/>
    </row>
    <row r="44" spans="2:7" s="53" customFormat="1" ht="15">
      <c r="B44" s="102"/>
      <c r="G44" s="68"/>
    </row>
    <row r="45" spans="2:7" s="53" customFormat="1" ht="15">
      <c r="B45" s="102"/>
      <c r="G45" s="68"/>
    </row>
    <row r="46" spans="2:32" s="53" customFormat="1" ht="15">
      <c r="B46" s="102"/>
      <c r="G46" s="68"/>
      <c r="AF46" s="61"/>
    </row>
    <row r="47" spans="2:30" s="53" customFormat="1" ht="15">
      <c r="B47" s="102"/>
      <c r="G47" s="68"/>
      <c r="AD47" s="61"/>
    </row>
    <row r="48" spans="2:32" s="53" customFormat="1" ht="15">
      <c r="B48" s="102"/>
      <c r="G48" s="68"/>
      <c r="AE48" s="61"/>
      <c r="AF48" s="61"/>
    </row>
    <row r="49" spans="2:33" s="53" customFormat="1" ht="15">
      <c r="B49" s="102"/>
      <c r="G49" s="68"/>
      <c r="AF49" s="61"/>
      <c r="AG49" s="61"/>
    </row>
    <row r="50" spans="2:33" s="53" customFormat="1" ht="15">
      <c r="B50" s="102"/>
      <c r="G50" s="68"/>
      <c r="AG50" s="103"/>
    </row>
    <row r="51" spans="2:7" s="53" customFormat="1" ht="15">
      <c r="B51" s="102"/>
      <c r="G51" s="68"/>
    </row>
    <row r="52" spans="2:7" s="53" customFormat="1" ht="15">
      <c r="B52" s="102"/>
      <c r="G52" s="68"/>
    </row>
    <row r="53" spans="2:7" s="53" customFormat="1" ht="15">
      <c r="B53" s="102"/>
      <c r="G53" s="68"/>
    </row>
    <row r="54" spans="2:7" s="53" customFormat="1" ht="15">
      <c r="B54" s="102"/>
      <c r="G54" s="68"/>
    </row>
    <row r="55" spans="2:7" s="53" customFormat="1" ht="15">
      <c r="B55" s="102"/>
      <c r="G55" s="68"/>
    </row>
    <row r="56" spans="2:7" s="53" customFormat="1" ht="15">
      <c r="B56" s="102"/>
      <c r="G56" s="68"/>
    </row>
    <row r="57" spans="2:7" s="53" customFormat="1" ht="15">
      <c r="B57" s="102"/>
      <c r="G57" s="68"/>
    </row>
    <row r="58" spans="2:7" s="53" customFormat="1" ht="15">
      <c r="B58" s="102"/>
      <c r="G58" s="68"/>
    </row>
    <row r="59" spans="2:7" s="53" customFormat="1" ht="15">
      <c r="B59" s="102"/>
      <c r="G59" s="68"/>
    </row>
    <row r="60" spans="2:7" s="53" customFormat="1" ht="15">
      <c r="B60" s="102"/>
      <c r="G60" s="68"/>
    </row>
    <row r="61" spans="2:7" s="53" customFormat="1" ht="15">
      <c r="B61" s="102"/>
      <c r="G61" s="68"/>
    </row>
    <row r="62" spans="2:7" s="53" customFormat="1" ht="15">
      <c r="B62" s="102"/>
      <c r="G62" s="68"/>
    </row>
    <row r="63" spans="2:7" s="53" customFormat="1" ht="15">
      <c r="B63" s="102"/>
      <c r="G63" s="68"/>
    </row>
    <row r="64" spans="2:7" s="53" customFormat="1" ht="15">
      <c r="B64" s="102"/>
      <c r="G64" s="68"/>
    </row>
    <row r="65" spans="2:7" s="53" customFormat="1" ht="15">
      <c r="B65" s="102"/>
      <c r="G65" s="68"/>
    </row>
    <row r="66" spans="2:7" s="53" customFormat="1" ht="15">
      <c r="B66" s="102"/>
      <c r="G66" s="68"/>
    </row>
    <row r="67" spans="2:7" s="53" customFormat="1" ht="15">
      <c r="B67" s="102"/>
      <c r="G67" s="68"/>
    </row>
    <row r="68" spans="2:7" s="53" customFormat="1" ht="15">
      <c r="B68" s="102"/>
      <c r="G68" s="68"/>
    </row>
    <row r="69" spans="2:7" s="53" customFormat="1" ht="15">
      <c r="B69" s="102"/>
      <c r="G69" s="68"/>
    </row>
    <row r="70" spans="2:7" s="53" customFormat="1" ht="15">
      <c r="B70" s="102"/>
      <c r="G70" s="68"/>
    </row>
    <row r="71" spans="2:7" s="53" customFormat="1" ht="15">
      <c r="B71" s="102"/>
      <c r="G71" s="68"/>
    </row>
    <row r="72" spans="2:7" s="53" customFormat="1" ht="15">
      <c r="B72" s="102"/>
      <c r="G72" s="68"/>
    </row>
    <row r="73" spans="2:7" s="53" customFormat="1" ht="15">
      <c r="B73" s="102"/>
      <c r="G73" s="68"/>
    </row>
    <row r="74" spans="2:7" s="53" customFormat="1" ht="15">
      <c r="B74" s="102"/>
      <c r="G74" s="68"/>
    </row>
    <row r="75" spans="2:7" s="53" customFormat="1" ht="15">
      <c r="B75" s="102"/>
      <c r="G75" s="68"/>
    </row>
    <row r="76" spans="2:7" s="53" customFormat="1" ht="15">
      <c r="B76" s="102"/>
      <c r="G76" s="68"/>
    </row>
    <row r="77" spans="2:7" s="53" customFormat="1" ht="15">
      <c r="B77" s="102"/>
      <c r="G77" s="68"/>
    </row>
    <row r="78" spans="2:7" s="53" customFormat="1" ht="15">
      <c r="B78" s="102"/>
      <c r="G78" s="68"/>
    </row>
    <row r="79" spans="2:7" s="53" customFormat="1" ht="15">
      <c r="B79" s="102"/>
      <c r="G79" s="68"/>
    </row>
    <row r="80" spans="2:7" s="53" customFormat="1" ht="15">
      <c r="B80" s="102"/>
      <c r="G80" s="68"/>
    </row>
    <row r="81" spans="2:7" s="53" customFormat="1" ht="15">
      <c r="B81" s="102"/>
      <c r="G81" s="68"/>
    </row>
    <row r="82" spans="2:7" s="53" customFormat="1" ht="15">
      <c r="B82" s="102"/>
      <c r="G82" s="68"/>
    </row>
    <row r="83" spans="2:7" s="53" customFormat="1" ht="15">
      <c r="B83" s="102"/>
      <c r="G83" s="68"/>
    </row>
    <row r="84" spans="2:7" s="53" customFormat="1" ht="15">
      <c r="B84" s="102"/>
      <c r="G84" s="68"/>
    </row>
    <row r="85" spans="2:7" s="53" customFormat="1" ht="15">
      <c r="B85" s="102"/>
      <c r="G85" s="68"/>
    </row>
    <row r="86" spans="2:7" s="53" customFormat="1" ht="15">
      <c r="B86" s="102"/>
      <c r="G86" s="68"/>
    </row>
    <row r="87" spans="2:26" s="53" customFormat="1" ht="15">
      <c r="B87" s="102"/>
      <c r="G87" s="68"/>
      <c r="Z87" s="61"/>
    </row>
    <row r="88" spans="2:26" s="53" customFormat="1" ht="15">
      <c r="B88" s="102"/>
      <c r="G88" s="68"/>
      <c r="W88" s="61"/>
      <c r="X88" s="61"/>
      <c r="Y88" s="61"/>
      <c r="Z88" s="103"/>
    </row>
    <row r="89" spans="2:7" s="53" customFormat="1" ht="15">
      <c r="B89" s="102"/>
      <c r="G89" s="68"/>
    </row>
    <row r="90" spans="2:7" s="53" customFormat="1" ht="15">
      <c r="B90" s="102"/>
      <c r="G90" s="68"/>
    </row>
    <row r="91" spans="2:7" s="53" customFormat="1" ht="15">
      <c r="B91" s="102"/>
      <c r="G91" s="68"/>
    </row>
    <row r="92" spans="2:7" s="53" customFormat="1" ht="15">
      <c r="B92" s="102"/>
      <c r="G92" s="68"/>
    </row>
    <row r="93" spans="2:7" s="53" customFormat="1" ht="15">
      <c r="B93" s="102"/>
      <c r="G93" s="68"/>
    </row>
    <row r="94" spans="2:7" s="53" customFormat="1" ht="15">
      <c r="B94" s="102"/>
      <c r="G94" s="68"/>
    </row>
    <row r="95" spans="2:7" s="53" customFormat="1" ht="15">
      <c r="B95" s="102"/>
      <c r="G95" s="68"/>
    </row>
    <row r="96" spans="2:7" s="53" customFormat="1" ht="15">
      <c r="B96" s="102"/>
      <c r="G96" s="68"/>
    </row>
    <row r="97" spans="2:7" s="53" customFormat="1" ht="15">
      <c r="B97" s="102"/>
      <c r="G97" s="68"/>
    </row>
    <row r="98" spans="2:7" s="53" customFormat="1" ht="15">
      <c r="B98" s="102"/>
      <c r="G98" s="68"/>
    </row>
    <row r="99" spans="2:7" s="53" customFormat="1" ht="15">
      <c r="B99" s="102"/>
      <c r="G99" s="68"/>
    </row>
    <row r="100" spans="2:7" s="53" customFormat="1" ht="15">
      <c r="B100" s="102"/>
      <c r="G100" s="68"/>
    </row>
    <row r="101" spans="2:7" s="53" customFormat="1" ht="15">
      <c r="B101" s="102"/>
      <c r="G101" s="68"/>
    </row>
    <row r="102" spans="2:7" s="53" customFormat="1" ht="15">
      <c r="B102" s="102"/>
      <c r="G102" s="68"/>
    </row>
    <row r="103" spans="2:7" s="53" customFormat="1" ht="15">
      <c r="B103" s="102"/>
      <c r="G103" s="68"/>
    </row>
    <row r="104" spans="2:7" s="53" customFormat="1" ht="15">
      <c r="B104" s="102"/>
      <c r="G104" s="68"/>
    </row>
    <row r="105" spans="2:7" s="53" customFormat="1" ht="15">
      <c r="B105" s="102"/>
      <c r="G105" s="68"/>
    </row>
    <row r="106" spans="2:7" s="53" customFormat="1" ht="15">
      <c r="B106" s="102"/>
      <c r="G106" s="68"/>
    </row>
    <row r="107" spans="2:7" s="53" customFormat="1" ht="15">
      <c r="B107" s="102"/>
      <c r="G107" s="68"/>
    </row>
    <row r="108" spans="2:7" s="53" customFormat="1" ht="15">
      <c r="B108" s="102"/>
      <c r="G108" s="68"/>
    </row>
    <row r="109" spans="2:7" s="53" customFormat="1" ht="15">
      <c r="B109" s="102"/>
      <c r="G109" s="68"/>
    </row>
    <row r="110" spans="2:7" s="53" customFormat="1" ht="15">
      <c r="B110" s="102"/>
      <c r="G110" s="68"/>
    </row>
    <row r="111" spans="2:7" s="53" customFormat="1" ht="15">
      <c r="B111" s="102"/>
      <c r="G111" s="68"/>
    </row>
    <row r="112" spans="2:7" s="53" customFormat="1" ht="15">
      <c r="B112" s="102"/>
      <c r="G112" s="68"/>
    </row>
    <row r="113" spans="2:7" s="53" customFormat="1" ht="15">
      <c r="B113" s="102"/>
      <c r="G113" s="68"/>
    </row>
    <row r="114" spans="2:7" s="53" customFormat="1" ht="15">
      <c r="B114" s="102"/>
      <c r="G114" s="68"/>
    </row>
    <row r="115" spans="2:7" s="53" customFormat="1" ht="15">
      <c r="B115" s="102"/>
      <c r="G115" s="68"/>
    </row>
    <row r="116" spans="2:7" s="53" customFormat="1" ht="15">
      <c r="B116" s="102"/>
      <c r="G116" s="68"/>
    </row>
    <row r="117" spans="2:7" s="53" customFormat="1" ht="15">
      <c r="B117" s="102"/>
      <c r="G117" s="68"/>
    </row>
    <row r="118" spans="2:7" s="53" customFormat="1" ht="15">
      <c r="B118" s="102"/>
      <c r="G118" s="68"/>
    </row>
    <row r="119" spans="2:7" s="53" customFormat="1" ht="15">
      <c r="B119" s="102"/>
      <c r="G119" s="68"/>
    </row>
    <row r="120" spans="2:7" s="53" customFormat="1" ht="15">
      <c r="B120" s="102"/>
      <c r="G120" s="68"/>
    </row>
    <row r="121" spans="2:7" s="53" customFormat="1" ht="15">
      <c r="B121" s="102"/>
      <c r="G121" s="68"/>
    </row>
    <row r="122" spans="2:7" s="53" customFormat="1" ht="15">
      <c r="B122" s="102"/>
      <c r="G122" s="68"/>
    </row>
    <row r="123" spans="2:7" s="53" customFormat="1" ht="15">
      <c r="B123" s="102"/>
      <c r="G123" s="68"/>
    </row>
    <row r="124" spans="2:7" s="53" customFormat="1" ht="15">
      <c r="B124" s="102"/>
      <c r="G124" s="68"/>
    </row>
    <row r="125" spans="2:7" s="53" customFormat="1" ht="15">
      <c r="B125" s="102"/>
      <c r="G125" s="68"/>
    </row>
    <row r="126" spans="2:7" s="53" customFormat="1" ht="15">
      <c r="B126" s="102"/>
      <c r="G126" s="68"/>
    </row>
    <row r="127" spans="2:7" s="53" customFormat="1" ht="15">
      <c r="B127" s="102"/>
      <c r="G127" s="68"/>
    </row>
    <row r="128" spans="2:7" s="53" customFormat="1" ht="15">
      <c r="B128" s="102"/>
      <c r="G128" s="68"/>
    </row>
    <row r="129" spans="2:7" s="53" customFormat="1" ht="15">
      <c r="B129" s="102"/>
      <c r="G129" s="68"/>
    </row>
    <row r="130" spans="2:7" s="53" customFormat="1" ht="15">
      <c r="B130" s="102"/>
      <c r="G130" s="68"/>
    </row>
    <row r="131" spans="2:7" s="53" customFormat="1" ht="15">
      <c r="B131" s="102"/>
      <c r="G131" s="68"/>
    </row>
    <row r="132" spans="2:7" s="53" customFormat="1" ht="15">
      <c r="B132" s="102"/>
      <c r="G132" s="68"/>
    </row>
    <row r="133" spans="2:7" s="53" customFormat="1" ht="15">
      <c r="B133" s="102"/>
      <c r="G133" s="68"/>
    </row>
    <row r="134" spans="2:7" s="53" customFormat="1" ht="15">
      <c r="B134" s="102"/>
      <c r="G134" s="68"/>
    </row>
    <row r="135" spans="2:7" s="53" customFormat="1" ht="15">
      <c r="B135" s="102"/>
      <c r="G135" s="68"/>
    </row>
    <row r="136" spans="2:7" s="53" customFormat="1" ht="15">
      <c r="B136" s="102"/>
      <c r="G136" s="68"/>
    </row>
    <row r="137" spans="2:7" s="53" customFormat="1" ht="15">
      <c r="B137" s="102"/>
      <c r="G137" s="68"/>
    </row>
    <row r="138" spans="2:7" s="53" customFormat="1" ht="15">
      <c r="B138" s="102"/>
      <c r="G138" s="68"/>
    </row>
    <row r="139" spans="2:7" s="53" customFormat="1" ht="15">
      <c r="B139" s="102"/>
      <c r="G139" s="68"/>
    </row>
    <row r="140" spans="2:7" s="53" customFormat="1" ht="15">
      <c r="B140" s="102"/>
      <c r="G140" s="68"/>
    </row>
    <row r="141" spans="2:7" s="53" customFormat="1" ht="15">
      <c r="B141" s="102"/>
      <c r="G141" s="68"/>
    </row>
    <row r="142" spans="2:7" s="53" customFormat="1" ht="15">
      <c r="B142" s="102"/>
      <c r="G142" s="68"/>
    </row>
    <row r="143" spans="2:7" s="53" customFormat="1" ht="15">
      <c r="B143" s="102"/>
      <c r="G143" s="68"/>
    </row>
    <row r="144" spans="2:7" s="53" customFormat="1" ht="15">
      <c r="B144" s="102"/>
      <c r="G144" s="68"/>
    </row>
    <row r="145" spans="2:7" s="53" customFormat="1" ht="15">
      <c r="B145" s="102"/>
      <c r="G145" s="68"/>
    </row>
    <row r="146" spans="2:7" s="53" customFormat="1" ht="15">
      <c r="B146" s="102"/>
      <c r="G146" s="68"/>
    </row>
    <row r="147" spans="2:7" s="53" customFormat="1" ht="15">
      <c r="B147" s="102"/>
      <c r="G147" s="68"/>
    </row>
    <row r="148" spans="2:7" s="53" customFormat="1" ht="15">
      <c r="B148" s="102"/>
      <c r="G148" s="68"/>
    </row>
    <row r="149" spans="2:7" s="53" customFormat="1" ht="15">
      <c r="B149" s="102"/>
      <c r="G149" s="68"/>
    </row>
    <row r="150" spans="2:7" s="53" customFormat="1" ht="15">
      <c r="B150" s="102"/>
      <c r="G150" s="68"/>
    </row>
    <row r="151" spans="2:7" s="53" customFormat="1" ht="15">
      <c r="B151" s="102"/>
      <c r="G151" s="68"/>
    </row>
    <row r="152" spans="2:7" s="53" customFormat="1" ht="15">
      <c r="B152" s="102"/>
      <c r="G152" s="68"/>
    </row>
    <row r="153" spans="2:7" s="53" customFormat="1" ht="15">
      <c r="B153" s="102"/>
      <c r="G153" s="68"/>
    </row>
    <row r="154" spans="2:7" s="53" customFormat="1" ht="15">
      <c r="B154" s="102"/>
      <c r="G154" s="68"/>
    </row>
    <row r="155" spans="2:7" s="53" customFormat="1" ht="15">
      <c r="B155" s="102"/>
      <c r="G155" s="68"/>
    </row>
    <row r="156" spans="2:7" s="53" customFormat="1" ht="15">
      <c r="B156" s="102"/>
      <c r="G156" s="68"/>
    </row>
    <row r="157" spans="2:7" s="53" customFormat="1" ht="15">
      <c r="B157" s="102"/>
      <c r="G157" s="68"/>
    </row>
    <row r="158" spans="2:7" s="53" customFormat="1" ht="15">
      <c r="B158" s="102"/>
      <c r="G158" s="68"/>
    </row>
    <row r="159" spans="2:7" s="53" customFormat="1" ht="15">
      <c r="B159" s="102"/>
      <c r="G159" s="68"/>
    </row>
    <row r="160" spans="2:7" s="53" customFormat="1" ht="15">
      <c r="B160" s="102"/>
      <c r="G160" s="68"/>
    </row>
    <row r="161" spans="2:7" s="53" customFormat="1" ht="15">
      <c r="B161" s="102"/>
      <c r="G161" s="68"/>
    </row>
    <row r="162" spans="2:7" s="53" customFormat="1" ht="15">
      <c r="B162" s="102"/>
      <c r="G162" s="68"/>
    </row>
    <row r="163" spans="2:7" s="53" customFormat="1" ht="15">
      <c r="B163" s="102"/>
      <c r="G163" s="68"/>
    </row>
    <row r="164" spans="2:7" s="53" customFormat="1" ht="15">
      <c r="B164" s="102"/>
      <c r="G164" s="68"/>
    </row>
    <row r="165" spans="2:7" s="53" customFormat="1" ht="15">
      <c r="B165" s="102"/>
      <c r="G165" s="68"/>
    </row>
    <row r="166" spans="2:7" s="53" customFormat="1" ht="15">
      <c r="B166" s="102"/>
      <c r="G166" s="68"/>
    </row>
    <row r="167" spans="2:7" s="53" customFormat="1" ht="15">
      <c r="B167" s="102"/>
      <c r="G167" s="68"/>
    </row>
    <row r="168" spans="2:7" s="53" customFormat="1" ht="15">
      <c r="B168" s="102"/>
      <c r="G168" s="68"/>
    </row>
    <row r="169" spans="2:7" s="53" customFormat="1" ht="15">
      <c r="B169" s="102"/>
      <c r="G169" s="68"/>
    </row>
    <row r="170" spans="2:7" s="53" customFormat="1" ht="15">
      <c r="B170" s="102"/>
      <c r="G170" s="68"/>
    </row>
    <row r="171" spans="2:7" s="53" customFormat="1" ht="15">
      <c r="B171" s="102"/>
      <c r="G171" s="68"/>
    </row>
    <row r="172" spans="2:7" s="53" customFormat="1" ht="15">
      <c r="B172" s="102"/>
      <c r="G172" s="68"/>
    </row>
    <row r="173" spans="2:7" s="53" customFormat="1" ht="15">
      <c r="B173" s="102"/>
      <c r="G173" s="68"/>
    </row>
    <row r="174" spans="2:7" s="53" customFormat="1" ht="15">
      <c r="B174" s="102"/>
      <c r="G174" s="68"/>
    </row>
    <row r="175" spans="2:7" s="53" customFormat="1" ht="15">
      <c r="B175" s="102"/>
      <c r="G175" s="68"/>
    </row>
    <row r="176" spans="2:7" s="53" customFormat="1" ht="15">
      <c r="B176" s="102"/>
      <c r="G176" s="68"/>
    </row>
    <row r="177" spans="2:7" s="53" customFormat="1" ht="15">
      <c r="B177" s="102"/>
      <c r="G177" s="68"/>
    </row>
    <row r="178" spans="2:7" s="53" customFormat="1" ht="15">
      <c r="B178" s="102"/>
      <c r="G178" s="68"/>
    </row>
    <row r="179" spans="2:7" s="53" customFormat="1" ht="15">
      <c r="B179" s="102"/>
      <c r="G179" s="68"/>
    </row>
    <row r="180" spans="2:7" s="53" customFormat="1" ht="15">
      <c r="B180" s="102"/>
      <c r="G180" s="68"/>
    </row>
    <row r="181" spans="2:7" s="53" customFormat="1" ht="15">
      <c r="B181" s="102"/>
      <c r="G181" s="68"/>
    </row>
    <row r="182" spans="2:7" s="53" customFormat="1" ht="15">
      <c r="B182" s="102"/>
      <c r="G182" s="68"/>
    </row>
    <row r="183" spans="2:7" s="53" customFormat="1" ht="15">
      <c r="B183" s="102"/>
      <c r="G183" s="68"/>
    </row>
    <row r="184" spans="2:7" s="53" customFormat="1" ht="15">
      <c r="B184" s="102"/>
      <c r="G184" s="68"/>
    </row>
    <row r="185" spans="2:7" s="53" customFormat="1" ht="15">
      <c r="B185" s="102"/>
      <c r="G185" s="68"/>
    </row>
    <row r="186" spans="2:7" s="53" customFormat="1" ht="15">
      <c r="B186" s="102"/>
      <c r="G186" s="68"/>
    </row>
    <row r="187" spans="2:7" s="53" customFormat="1" ht="15">
      <c r="B187" s="102"/>
      <c r="G187" s="68"/>
    </row>
    <row r="188" spans="2:7" s="53" customFormat="1" ht="15">
      <c r="B188" s="102"/>
      <c r="G188" s="68"/>
    </row>
    <row r="189" spans="2:7" s="53" customFormat="1" ht="15">
      <c r="B189" s="102"/>
      <c r="G189" s="68"/>
    </row>
    <row r="190" spans="2:7" s="53" customFormat="1" ht="15">
      <c r="B190" s="102"/>
      <c r="G190" s="68"/>
    </row>
    <row r="191" spans="2:7" s="53" customFormat="1" ht="15">
      <c r="B191" s="102"/>
      <c r="G191" s="68"/>
    </row>
    <row r="192" spans="2:7" s="53" customFormat="1" ht="15">
      <c r="B192" s="102"/>
      <c r="G192" s="68"/>
    </row>
    <row r="193" spans="2:7" s="53" customFormat="1" ht="15">
      <c r="B193" s="102"/>
      <c r="G193" s="68"/>
    </row>
    <row r="194" spans="2:7" s="53" customFormat="1" ht="15">
      <c r="B194" s="102"/>
      <c r="G194" s="68"/>
    </row>
    <row r="195" spans="2:7" s="53" customFormat="1" ht="15">
      <c r="B195" s="102"/>
      <c r="G195" s="68"/>
    </row>
    <row r="196" spans="2:7" s="53" customFormat="1" ht="15">
      <c r="B196" s="102"/>
      <c r="G196" s="68"/>
    </row>
    <row r="197" spans="2:7" s="53" customFormat="1" ht="15">
      <c r="B197" s="102"/>
      <c r="G197" s="68"/>
    </row>
    <row r="198" spans="2:7" s="53" customFormat="1" ht="15">
      <c r="B198" s="102"/>
      <c r="G198" s="68"/>
    </row>
    <row r="199" spans="2:7" s="53" customFormat="1" ht="15">
      <c r="B199" s="102"/>
      <c r="G199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6.7109375" style="53" customWidth="1"/>
    <col min="2" max="2" width="42.7109375" style="53" customWidth="1"/>
    <col min="3" max="3" width="16.57421875" style="53" customWidth="1"/>
    <col min="4" max="4" width="17.421875" style="53" customWidth="1"/>
    <col min="5" max="5" width="15.57421875" style="53" customWidth="1"/>
    <col min="6" max="6" width="9.140625" style="53" customWidth="1"/>
    <col min="7" max="7" width="13.57421875" style="53" customWidth="1"/>
    <col min="8" max="8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119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106</v>
      </c>
      <c r="B3" s="59"/>
      <c r="C3" s="59"/>
      <c r="D3" s="59"/>
      <c r="E3" s="55" t="s">
        <v>2</v>
      </c>
      <c r="F3" s="54"/>
      <c r="G3" s="54"/>
    </row>
    <row r="4" spans="1:7" s="53" customFormat="1" ht="17.25" customHeight="1">
      <c r="A4" s="60" t="s">
        <v>98</v>
      </c>
      <c r="B4" s="60"/>
      <c r="C4" s="60" t="s">
        <v>120</v>
      </c>
      <c r="D4" s="60"/>
      <c r="E4" s="60"/>
      <c r="F4" s="54"/>
      <c r="G4" s="54"/>
    </row>
    <row r="5" spans="1:7" s="53" customFormat="1" ht="21" customHeight="1">
      <c r="A5" s="60" t="s">
        <v>101</v>
      </c>
      <c r="B5" s="60" t="s">
        <v>102</v>
      </c>
      <c r="C5" s="60" t="s">
        <v>34</v>
      </c>
      <c r="D5" s="60" t="s">
        <v>99</v>
      </c>
      <c r="E5" s="60" t="s">
        <v>100</v>
      </c>
      <c r="F5" s="54"/>
      <c r="G5" s="54"/>
    </row>
    <row r="6" spans="1:7" s="53" customFormat="1" ht="21" customHeight="1">
      <c r="A6" s="78" t="s">
        <v>48</v>
      </c>
      <c r="B6" s="78" t="s">
        <v>48</v>
      </c>
      <c r="C6" s="79">
        <v>1</v>
      </c>
      <c r="D6" s="79">
        <f>C6+1</f>
        <v>2</v>
      </c>
      <c r="E6" s="79">
        <f>D6+1</f>
        <v>3</v>
      </c>
      <c r="F6" s="54"/>
      <c r="G6" s="54"/>
    </row>
    <row r="7" spans="1:7" s="53" customFormat="1" ht="28.5" customHeight="1">
      <c r="A7" s="63"/>
      <c r="B7" s="63" t="s">
        <v>34</v>
      </c>
      <c r="C7" s="63">
        <v>2319.3067</v>
      </c>
      <c r="D7" s="63">
        <v>1032.5083</v>
      </c>
      <c r="E7" s="63">
        <v>1286.7984</v>
      </c>
      <c r="F7" s="54"/>
      <c r="G7" s="54"/>
    </row>
    <row r="8" spans="1:5" s="53" customFormat="1" ht="28.5" customHeight="1">
      <c r="A8" s="63" t="s">
        <v>49</v>
      </c>
      <c r="B8" s="63" t="s">
        <v>13</v>
      </c>
      <c r="C8" s="63">
        <v>70.6224</v>
      </c>
      <c r="D8" s="63">
        <v>70.2924</v>
      </c>
      <c r="E8" s="63">
        <v>0.33</v>
      </c>
    </row>
    <row r="9" spans="1:5" s="53" customFormat="1" ht="28.5" customHeight="1">
      <c r="A9" s="63" t="s">
        <v>50</v>
      </c>
      <c r="B9" s="63" t="s">
        <v>51</v>
      </c>
      <c r="C9" s="63">
        <v>70.6224</v>
      </c>
      <c r="D9" s="63">
        <v>70.2924</v>
      </c>
      <c r="E9" s="63">
        <v>0.33</v>
      </c>
    </row>
    <row r="10" spans="1:5" s="53" customFormat="1" ht="28.5" customHeight="1">
      <c r="A10" s="63" t="s">
        <v>52</v>
      </c>
      <c r="B10" s="63" t="s">
        <v>53</v>
      </c>
      <c r="C10" s="63">
        <v>0.9996</v>
      </c>
      <c r="D10" s="63">
        <v>0.6696</v>
      </c>
      <c r="E10" s="63">
        <v>0.33</v>
      </c>
    </row>
    <row r="11" spans="1:5" s="53" customFormat="1" ht="28.5" customHeight="1">
      <c r="A11" s="63" t="s">
        <v>54</v>
      </c>
      <c r="B11" s="63" t="s">
        <v>55</v>
      </c>
      <c r="C11" s="63">
        <v>14.7192</v>
      </c>
      <c r="D11" s="63">
        <v>14.7192</v>
      </c>
      <c r="E11" s="63"/>
    </row>
    <row r="12" spans="1:5" s="53" customFormat="1" ht="28.5" customHeight="1">
      <c r="A12" s="63" t="s">
        <v>56</v>
      </c>
      <c r="B12" s="63" t="s">
        <v>57</v>
      </c>
      <c r="C12" s="63">
        <v>54.9036</v>
      </c>
      <c r="D12" s="63">
        <v>54.9036</v>
      </c>
      <c r="E12" s="63"/>
    </row>
    <row r="13" spans="1:5" s="53" customFormat="1" ht="28.5" customHeight="1">
      <c r="A13" s="63" t="s">
        <v>58</v>
      </c>
      <c r="B13" s="63" t="s">
        <v>15</v>
      </c>
      <c r="C13" s="63">
        <v>13.794</v>
      </c>
      <c r="D13" s="63">
        <v>13.794</v>
      </c>
      <c r="E13" s="63"/>
    </row>
    <row r="14" spans="1:5" s="53" customFormat="1" ht="28.5" customHeight="1">
      <c r="A14" s="63" t="s">
        <v>59</v>
      </c>
      <c r="B14" s="63" t="s">
        <v>60</v>
      </c>
      <c r="C14" s="63">
        <v>13.794</v>
      </c>
      <c r="D14" s="63">
        <v>13.794</v>
      </c>
      <c r="E14" s="63"/>
    </row>
    <row r="15" spans="1:5" s="53" customFormat="1" ht="28.5" customHeight="1">
      <c r="A15" s="63" t="s">
        <v>61</v>
      </c>
      <c r="B15" s="63" t="s">
        <v>62</v>
      </c>
      <c r="C15" s="63">
        <v>10.7244</v>
      </c>
      <c r="D15" s="63">
        <v>10.7244</v>
      </c>
      <c r="E15" s="63"/>
    </row>
    <row r="16" spans="1:5" s="53" customFormat="1" ht="28.5" customHeight="1">
      <c r="A16" s="63" t="s">
        <v>63</v>
      </c>
      <c r="B16" s="63" t="s">
        <v>64</v>
      </c>
      <c r="C16" s="63">
        <v>3.0696</v>
      </c>
      <c r="D16" s="63">
        <v>3.0696</v>
      </c>
      <c r="E16" s="63"/>
    </row>
    <row r="17" spans="1:5" s="53" customFormat="1" ht="28.5" customHeight="1">
      <c r="A17" s="63" t="s">
        <v>65</v>
      </c>
      <c r="B17" s="63" t="s">
        <v>11</v>
      </c>
      <c r="C17" s="63">
        <v>440.65</v>
      </c>
      <c r="D17" s="63"/>
      <c r="E17" s="63">
        <v>440.65</v>
      </c>
    </row>
    <row r="18" spans="1:5" s="53" customFormat="1" ht="28.5" customHeight="1">
      <c r="A18" s="63" t="s">
        <v>66</v>
      </c>
      <c r="B18" s="63" t="s">
        <v>67</v>
      </c>
      <c r="C18" s="63">
        <v>440.65</v>
      </c>
      <c r="D18" s="63"/>
      <c r="E18" s="63">
        <v>440.65</v>
      </c>
    </row>
    <row r="19" spans="1:5" s="53" customFormat="1" ht="28.5" customHeight="1">
      <c r="A19" s="63" t="s">
        <v>68</v>
      </c>
      <c r="B19" s="63" t="s">
        <v>69</v>
      </c>
      <c r="C19" s="63">
        <v>440.65</v>
      </c>
      <c r="D19" s="63"/>
      <c r="E19" s="63">
        <v>440.65</v>
      </c>
    </row>
    <row r="20" spans="1:5" s="53" customFormat="1" ht="28.5" customHeight="1">
      <c r="A20" s="63" t="s">
        <v>70</v>
      </c>
      <c r="B20" s="63" t="s">
        <v>9</v>
      </c>
      <c r="C20" s="63">
        <v>1747.3371</v>
      </c>
      <c r="D20" s="63">
        <v>909.2587</v>
      </c>
      <c r="E20" s="63">
        <v>838.0784</v>
      </c>
    </row>
    <row r="21" spans="1:5" s="53" customFormat="1" ht="28.5" customHeight="1">
      <c r="A21" s="63" t="s">
        <v>71</v>
      </c>
      <c r="B21" s="63" t="s">
        <v>72</v>
      </c>
      <c r="C21" s="63">
        <v>1098.5033</v>
      </c>
      <c r="D21" s="63">
        <v>677.9849</v>
      </c>
      <c r="E21" s="63">
        <v>420.5184</v>
      </c>
    </row>
    <row r="22" spans="1:5" s="53" customFormat="1" ht="28.5" customHeight="1">
      <c r="A22" s="63" t="s">
        <v>73</v>
      </c>
      <c r="B22" s="63" t="s">
        <v>74</v>
      </c>
      <c r="C22" s="63">
        <v>114.7341</v>
      </c>
      <c r="D22" s="63">
        <v>114.7341</v>
      </c>
      <c r="E22" s="63"/>
    </row>
    <row r="23" spans="1:5" s="53" customFormat="1" ht="28.5" customHeight="1">
      <c r="A23" s="63" t="s">
        <v>75</v>
      </c>
      <c r="B23" s="63" t="s">
        <v>76</v>
      </c>
      <c r="C23" s="63">
        <v>383.8089</v>
      </c>
      <c r="D23" s="63"/>
      <c r="E23" s="63">
        <v>383.8089</v>
      </c>
    </row>
    <row r="24" spans="1:5" s="53" customFormat="1" ht="28.5" customHeight="1">
      <c r="A24" s="63" t="s">
        <v>77</v>
      </c>
      <c r="B24" s="63" t="s">
        <v>78</v>
      </c>
      <c r="C24" s="63">
        <v>300.9958</v>
      </c>
      <c r="D24" s="63">
        <v>300.9958</v>
      </c>
      <c r="E24" s="63"/>
    </row>
    <row r="25" spans="1:5" s="53" customFormat="1" ht="28.5" customHeight="1">
      <c r="A25" s="63" t="s">
        <v>79</v>
      </c>
      <c r="B25" s="63" t="s">
        <v>80</v>
      </c>
      <c r="C25" s="63">
        <v>262.255</v>
      </c>
      <c r="D25" s="63">
        <v>262.255</v>
      </c>
      <c r="E25" s="63"/>
    </row>
    <row r="26" spans="1:5" s="53" customFormat="1" ht="28.5" customHeight="1">
      <c r="A26" s="63" t="s">
        <v>81</v>
      </c>
      <c r="B26" s="63" t="s">
        <v>82</v>
      </c>
      <c r="C26" s="63">
        <v>36.7095</v>
      </c>
      <c r="D26" s="63"/>
      <c r="E26" s="63">
        <v>36.7095</v>
      </c>
    </row>
    <row r="27" spans="1:5" s="53" customFormat="1" ht="28.5" customHeight="1">
      <c r="A27" s="63" t="s">
        <v>83</v>
      </c>
      <c r="B27" s="63" t="s">
        <v>84</v>
      </c>
      <c r="C27" s="63">
        <v>231.2738</v>
      </c>
      <c r="D27" s="63">
        <v>231.2738</v>
      </c>
      <c r="E27" s="63"/>
    </row>
    <row r="28" spans="1:5" s="53" customFormat="1" ht="28.5" customHeight="1">
      <c r="A28" s="63" t="s">
        <v>85</v>
      </c>
      <c r="B28" s="63" t="s">
        <v>86</v>
      </c>
      <c r="C28" s="63">
        <v>231.2738</v>
      </c>
      <c r="D28" s="63">
        <v>231.2738</v>
      </c>
      <c r="E28" s="63"/>
    </row>
    <row r="29" spans="1:5" s="53" customFormat="1" ht="28.5" customHeight="1">
      <c r="A29" s="63" t="s">
        <v>66</v>
      </c>
      <c r="B29" s="63" t="s">
        <v>87</v>
      </c>
      <c r="C29" s="63">
        <v>344.8</v>
      </c>
      <c r="D29" s="63"/>
      <c r="E29" s="63">
        <v>344.8</v>
      </c>
    </row>
    <row r="30" spans="1:5" s="53" customFormat="1" ht="28.5" customHeight="1">
      <c r="A30" s="63" t="s">
        <v>88</v>
      </c>
      <c r="B30" s="63" t="s">
        <v>89</v>
      </c>
      <c r="C30" s="63">
        <v>344.8</v>
      </c>
      <c r="D30" s="63"/>
      <c r="E30" s="63">
        <v>344.8</v>
      </c>
    </row>
    <row r="31" spans="1:5" s="53" customFormat="1" ht="28.5" customHeight="1">
      <c r="A31" s="63" t="s">
        <v>50</v>
      </c>
      <c r="B31" s="63" t="s">
        <v>90</v>
      </c>
      <c r="C31" s="63">
        <v>72.76</v>
      </c>
      <c r="D31" s="63"/>
      <c r="E31" s="63">
        <v>72.76</v>
      </c>
    </row>
    <row r="32" spans="1:5" s="53" customFormat="1" ht="28.5" customHeight="1">
      <c r="A32" s="63" t="s">
        <v>91</v>
      </c>
      <c r="B32" s="63" t="s">
        <v>92</v>
      </c>
      <c r="C32" s="63">
        <v>72.76</v>
      </c>
      <c r="D32" s="63"/>
      <c r="E32" s="63">
        <v>72.76</v>
      </c>
    </row>
    <row r="33" spans="1:5" s="53" customFormat="1" ht="28.5" customHeight="1">
      <c r="A33" s="63" t="s">
        <v>93</v>
      </c>
      <c r="B33" s="63" t="s">
        <v>17</v>
      </c>
      <c r="C33" s="63">
        <v>46.9032</v>
      </c>
      <c r="D33" s="63">
        <v>39.1632</v>
      </c>
      <c r="E33" s="63">
        <v>7.74</v>
      </c>
    </row>
    <row r="34" spans="1:5" s="53" customFormat="1" ht="28.5" customHeight="1">
      <c r="A34" s="63" t="s">
        <v>83</v>
      </c>
      <c r="B34" s="63" t="s">
        <v>94</v>
      </c>
      <c r="C34" s="63">
        <v>46.9032</v>
      </c>
      <c r="D34" s="63">
        <v>39.1632</v>
      </c>
      <c r="E34" s="63">
        <v>7.74</v>
      </c>
    </row>
    <row r="35" spans="1:5" s="53" customFormat="1" ht="28.5" customHeight="1">
      <c r="A35" s="63" t="s">
        <v>95</v>
      </c>
      <c r="B35" s="63" t="s">
        <v>96</v>
      </c>
      <c r="C35" s="63">
        <v>46.9032</v>
      </c>
      <c r="D35" s="63">
        <v>39.1632</v>
      </c>
      <c r="E35" s="63">
        <v>7.74</v>
      </c>
    </row>
    <row r="36" s="53" customFormat="1" ht="21" customHeight="1"/>
    <row r="37" s="53" customFormat="1" ht="21" customHeight="1"/>
    <row r="38" s="53" customFormat="1" ht="21" customHeight="1"/>
    <row r="39" s="53" customFormat="1" ht="21" customHeight="1"/>
    <row r="40" s="53" customFormat="1" ht="21" customHeight="1"/>
    <row r="41" s="53" customFormat="1" ht="21" customHeight="1"/>
    <row r="42" s="53" customFormat="1" ht="21" customHeight="1"/>
    <row r="43" s="53" customFormat="1" ht="21" customHeight="1"/>
    <row r="44" s="53" customFormat="1" ht="21" customHeight="1"/>
    <row r="45" s="53" customFormat="1" ht="21" customHeight="1"/>
    <row r="46" s="53" customFormat="1" ht="21" customHeight="1"/>
    <row r="47" s="53" customFormat="1" ht="14.25"/>
    <row r="48" s="53" customFormat="1" ht="14.25"/>
    <row r="49" s="53" customFormat="1" ht="14.25"/>
    <row r="50" s="53" customFormat="1" ht="14.25"/>
    <row r="51" s="53" customFormat="1" ht="14.25"/>
    <row r="52" s="53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4722222222222222" right="0.11805555555555555" top="0.07847222222222222" bottom="0.19652777777777777" header="0.19652777777777777" footer="0.5"/>
  <pageSetup horizontalDpi="300" verticalDpi="300" orientation="portrait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14.57421875" style="53" customWidth="1"/>
    <col min="2" max="2" width="35.7109375" style="53" customWidth="1"/>
    <col min="3" max="3" width="15.7109375" style="53" customWidth="1"/>
    <col min="4" max="4" width="17.8515625" style="53" customWidth="1"/>
    <col min="5" max="5" width="15.710937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1" customHeight="1">
      <c r="A1" s="54"/>
      <c r="B1" s="54"/>
      <c r="C1" s="54"/>
      <c r="D1" s="54"/>
      <c r="E1" s="54"/>
      <c r="F1" s="54"/>
      <c r="G1" s="54"/>
    </row>
    <row r="2" spans="1:7" s="53" customFormat="1" ht="29.25" customHeight="1">
      <c r="A2" s="56" t="s">
        <v>121</v>
      </c>
      <c r="B2" s="56"/>
      <c r="C2" s="56"/>
      <c r="D2" s="56"/>
      <c r="E2" s="56"/>
      <c r="F2" s="57"/>
      <c r="G2" s="57"/>
    </row>
    <row r="3" spans="1:7" s="53" customFormat="1" ht="21" customHeight="1">
      <c r="A3" s="65" t="s">
        <v>106</v>
      </c>
      <c r="B3" s="59"/>
      <c r="C3" s="59"/>
      <c r="D3" s="59"/>
      <c r="E3" s="55" t="s">
        <v>2</v>
      </c>
      <c r="F3" s="54"/>
      <c r="G3" s="54"/>
    </row>
    <row r="4" spans="1:7" s="53" customFormat="1" ht="17.25" customHeight="1">
      <c r="A4" s="60" t="s">
        <v>122</v>
      </c>
      <c r="B4" s="60"/>
      <c r="C4" s="60" t="s">
        <v>123</v>
      </c>
      <c r="D4" s="60"/>
      <c r="E4" s="60"/>
      <c r="F4" s="54"/>
      <c r="G4" s="54"/>
    </row>
    <row r="5" spans="1:7" s="53" customFormat="1" ht="21" customHeight="1">
      <c r="A5" s="60" t="s">
        <v>101</v>
      </c>
      <c r="B5" s="76" t="s">
        <v>102</v>
      </c>
      <c r="C5" s="77" t="s">
        <v>34</v>
      </c>
      <c r="D5" s="77" t="s">
        <v>124</v>
      </c>
      <c r="E5" s="77" t="s">
        <v>125</v>
      </c>
      <c r="F5" s="54"/>
      <c r="G5" s="54"/>
    </row>
    <row r="6" spans="1:7" s="53" customFormat="1" ht="21" customHeight="1">
      <c r="A6" s="78" t="s">
        <v>48</v>
      </c>
      <c r="B6" s="78" t="s">
        <v>48</v>
      </c>
      <c r="C6" s="79">
        <v>1</v>
      </c>
      <c r="D6" s="79">
        <f>C6+1</f>
        <v>2</v>
      </c>
      <c r="E6" s="79">
        <f>D6+1</f>
        <v>3</v>
      </c>
      <c r="F6" s="54"/>
      <c r="G6" s="54"/>
    </row>
    <row r="7" spans="1:8" s="53" customFormat="1" ht="27" customHeight="1">
      <c r="A7" s="62"/>
      <c r="B7" s="62" t="s">
        <v>34</v>
      </c>
      <c r="C7" s="74">
        <v>1032.5083</v>
      </c>
      <c r="D7" s="74">
        <v>887.5278</v>
      </c>
      <c r="E7" s="74">
        <v>144.9805</v>
      </c>
      <c r="F7" s="80"/>
      <c r="G7" s="80"/>
      <c r="H7" s="61"/>
    </row>
    <row r="8" spans="1:5" s="53" customFormat="1" ht="27" customHeight="1">
      <c r="A8" s="62" t="s">
        <v>126</v>
      </c>
      <c r="B8" s="62" t="s">
        <v>127</v>
      </c>
      <c r="C8" s="74">
        <v>872.139</v>
      </c>
      <c r="D8" s="74">
        <v>872.139</v>
      </c>
      <c r="E8" s="74"/>
    </row>
    <row r="9" spans="1:5" s="53" customFormat="1" ht="27" customHeight="1">
      <c r="A9" s="62" t="s">
        <v>128</v>
      </c>
      <c r="B9" s="62" t="s">
        <v>129</v>
      </c>
      <c r="C9" s="74">
        <v>614.73</v>
      </c>
      <c r="D9" s="74">
        <v>614.73</v>
      </c>
      <c r="E9" s="74"/>
    </row>
    <row r="10" spans="1:5" s="53" customFormat="1" ht="27" customHeight="1">
      <c r="A10" s="62" t="s">
        <v>130</v>
      </c>
      <c r="B10" s="62" t="s">
        <v>131</v>
      </c>
      <c r="C10" s="74">
        <v>22.662</v>
      </c>
      <c r="D10" s="74">
        <v>22.662</v>
      </c>
      <c r="E10" s="74"/>
    </row>
    <row r="11" spans="1:5" s="53" customFormat="1" ht="27" customHeight="1">
      <c r="A11" s="62" t="s">
        <v>132</v>
      </c>
      <c r="B11" s="62" t="s">
        <v>133</v>
      </c>
      <c r="C11" s="74">
        <v>16.815</v>
      </c>
      <c r="D11" s="74">
        <v>16.815</v>
      </c>
      <c r="E11" s="74"/>
    </row>
    <row r="12" spans="1:5" s="53" customFormat="1" ht="27" customHeight="1">
      <c r="A12" s="62" t="s">
        <v>134</v>
      </c>
      <c r="B12" s="62" t="s">
        <v>135</v>
      </c>
      <c r="C12" s="74">
        <v>101.874</v>
      </c>
      <c r="D12" s="74">
        <v>101.874</v>
      </c>
      <c r="E12" s="74"/>
    </row>
    <row r="13" spans="1:5" s="53" customFormat="1" ht="27" customHeight="1">
      <c r="A13" s="62" t="s">
        <v>136</v>
      </c>
      <c r="B13" s="62" t="s">
        <v>137</v>
      </c>
      <c r="C13" s="74">
        <v>54.9036</v>
      </c>
      <c r="D13" s="74">
        <v>54.9036</v>
      </c>
      <c r="E13" s="74"/>
    </row>
    <row r="14" spans="1:5" s="53" customFormat="1" ht="27" customHeight="1">
      <c r="A14" s="62" t="s">
        <v>138</v>
      </c>
      <c r="B14" s="62" t="s">
        <v>139</v>
      </c>
      <c r="C14" s="74">
        <v>13.794</v>
      </c>
      <c r="D14" s="74">
        <v>13.794</v>
      </c>
      <c r="E14" s="74"/>
    </row>
    <row r="15" spans="1:5" s="53" customFormat="1" ht="27" customHeight="1">
      <c r="A15" s="62" t="s">
        <v>140</v>
      </c>
      <c r="B15" s="62" t="s">
        <v>141</v>
      </c>
      <c r="C15" s="74">
        <v>1.9572</v>
      </c>
      <c r="D15" s="74">
        <v>1.9572</v>
      </c>
      <c r="E15" s="74"/>
    </row>
    <row r="16" spans="1:5" s="53" customFormat="1" ht="27" customHeight="1">
      <c r="A16" s="62" t="s">
        <v>142</v>
      </c>
      <c r="B16" s="62" t="s">
        <v>143</v>
      </c>
      <c r="C16" s="74">
        <v>39.1632</v>
      </c>
      <c r="D16" s="74">
        <v>39.1632</v>
      </c>
      <c r="E16" s="74"/>
    </row>
    <row r="17" spans="1:5" s="53" customFormat="1" ht="27" customHeight="1">
      <c r="A17" s="62" t="s">
        <v>144</v>
      </c>
      <c r="B17" s="62" t="s">
        <v>145</v>
      </c>
      <c r="C17" s="74">
        <v>6.24</v>
      </c>
      <c r="D17" s="74">
        <v>6.24</v>
      </c>
      <c r="E17" s="74"/>
    </row>
    <row r="18" spans="1:5" s="53" customFormat="1" ht="27" customHeight="1">
      <c r="A18" s="62" t="s">
        <v>146</v>
      </c>
      <c r="B18" s="62" t="s">
        <v>147</v>
      </c>
      <c r="C18" s="74">
        <v>144.9805</v>
      </c>
      <c r="D18" s="74"/>
      <c r="E18" s="74">
        <v>144.9805</v>
      </c>
    </row>
    <row r="19" spans="1:5" s="53" customFormat="1" ht="27" customHeight="1">
      <c r="A19" s="62" t="s">
        <v>148</v>
      </c>
      <c r="B19" s="62" t="s">
        <v>149</v>
      </c>
      <c r="C19" s="74">
        <v>11.544</v>
      </c>
      <c r="D19" s="74"/>
      <c r="E19" s="74">
        <v>11.544</v>
      </c>
    </row>
    <row r="20" spans="1:5" s="53" customFormat="1" ht="27" customHeight="1">
      <c r="A20" s="62" t="s">
        <v>150</v>
      </c>
      <c r="B20" s="62" t="s">
        <v>151</v>
      </c>
      <c r="C20" s="74">
        <v>2.8</v>
      </c>
      <c r="D20" s="74"/>
      <c r="E20" s="74">
        <v>2.8</v>
      </c>
    </row>
    <row r="21" spans="1:5" s="53" customFormat="1" ht="27" customHeight="1">
      <c r="A21" s="62" t="s">
        <v>152</v>
      </c>
      <c r="B21" s="62" t="s">
        <v>153</v>
      </c>
      <c r="C21" s="74">
        <v>0.72</v>
      </c>
      <c r="D21" s="74"/>
      <c r="E21" s="74">
        <v>0.72</v>
      </c>
    </row>
    <row r="22" spans="1:5" s="53" customFormat="1" ht="27" customHeight="1">
      <c r="A22" s="62" t="s">
        <v>154</v>
      </c>
      <c r="B22" s="62" t="s">
        <v>155</v>
      </c>
      <c r="C22" s="74">
        <v>1.08</v>
      </c>
      <c r="D22" s="74"/>
      <c r="E22" s="74">
        <v>1.08</v>
      </c>
    </row>
    <row r="23" spans="1:5" s="53" customFormat="1" ht="27" customHeight="1">
      <c r="A23" s="62" t="s">
        <v>156</v>
      </c>
      <c r="B23" s="62" t="s">
        <v>157</v>
      </c>
      <c r="C23" s="74">
        <v>0.21</v>
      </c>
      <c r="D23" s="74"/>
      <c r="E23" s="74">
        <v>0.21</v>
      </c>
    </row>
    <row r="24" spans="1:5" s="53" customFormat="1" ht="27" customHeight="1">
      <c r="A24" s="62" t="s">
        <v>158</v>
      </c>
      <c r="B24" s="62" t="s">
        <v>159</v>
      </c>
      <c r="C24" s="74">
        <v>31.96</v>
      </c>
      <c r="D24" s="74"/>
      <c r="E24" s="74">
        <v>31.96</v>
      </c>
    </row>
    <row r="25" spans="1:5" s="53" customFormat="1" ht="27" customHeight="1">
      <c r="A25" s="62" t="s">
        <v>160</v>
      </c>
      <c r="B25" s="62" t="s">
        <v>161</v>
      </c>
      <c r="C25" s="74">
        <v>5.8</v>
      </c>
      <c r="D25" s="74"/>
      <c r="E25" s="74">
        <v>5.8</v>
      </c>
    </row>
    <row r="26" spans="1:5" s="53" customFormat="1" ht="27" customHeight="1">
      <c r="A26" s="62" t="s">
        <v>162</v>
      </c>
      <c r="B26" s="62" t="s">
        <v>163</v>
      </c>
      <c r="C26" s="74">
        <v>23.6965</v>
      </c>
      <c r="D26" s="74"/>
      <c r="E26" s="74">
        <v>23.6965</v>
      </c>
    </row>
    <row r="27" spans="1:5" s="53" customFormat="1" ht="27" customHeight="1">
      <c r="A27" s="62" t="s">
        <v>164</v>
      </c>
      <c r="B27" s="62" t="s">
        <v>165</v>
      </c>
      <c r="C27" s="74">
        <v>59.31</v>
      </c>
      <c r="D27" s="74"/>
      <c r="E27" s="74">
        <v>59.31</v>
      </c>
    </row>
    <row r="28" spans="1:5" s="53" customFormat="1" ht="27" customHeight="1">
      <c r="A28" s="62" t="s">
        <v>166</v>
      </c>
      <c r="B28" s="62" t="s">
        <v>167</v>
      </c>
      <c r="C28" s="74">
        <v>7.86</v>
      </c>
      <c r="D28" s="74"/>
      <c r="E28" s="74">
        <v>7.86</v>
      </c>
    </row>
    <row r="29" spans="1:5" s="53" customFormat="1" ht="27" customHeight="1">
      <c r="A29" s="62" t="s">
        <v>168</v>
      </c>
      <c r="B29" s="62" t="s">
        <v>169</v>
      </c>
      <c r="C29" s="74">
        <v>15.3888</v>
      </c>
      <c r="D29" s="74">
        <v>15.3888</v>
      </c>
      <c r="E29" s="74"/>
    </row>
    <row r="30" spans="1:5" s="53" customFormat="1" ht="27" customHeight="1">
      <c r="A30" s="62" t="s">
        <v>170</v>
      </c>
      <c r="B30" s="62" t="s">
        <v>171</v>
      </c>
      <c r="C30" s="74">
        <v>13.4688</v>
      </c>
      <c r="D30" s="74">
        <v>13.4688</v>
      </c>
      <c r="E30" s="74"/>
    </row>
    <row r="31" spans="1:5" s="53" customFormat="1" ht="27" customHeight="1">
      <c r="A31" s="62" t="s">
        <v>172</v>
      </c>
      <c r="B31" s="62" t="s">
        <v>173</v>
      </c>
      <c r="C31" s="74">
        <v>1.92</v>
      </c>
      <c r="D31" s="74">
        <v>1.92</v>
      </c>
      <c r="E31" s="74"/>
    </row>
    <row r="32" s="53" customFormat="1" ht="21" customHeight="1"/>
    <row r="33" s="53" customFormat="1" ht="21" customHeight="1"/>
    <row r="34" s="53" customFormat="1" ht="21" customHeight="1"/>
    <row r="35" s="53" customFormat="1" ht="21" customHeight="1"/>
    <row r="36" s="53" customFormat="1" ht="21" customHeight="1"/>
    <row r="37" s="53" customFormat="1" ht="21" customHeight="1"/>
    <row r="38" s="53" customFormat="1" ht="21" customHeight="1"/>
    <row r="39" s="53" customFormat="1" ht="21" customHeight="1"/>
    <row r="40" s="53" customFormat="1" ht="21" customHeight="1"/>
    <row r="41" s="53" customFormat="1" ht="21" customHeight="1"/>
    <row r="42" s="5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145833333333333" right="0.2361111111111111" top="0.15694444444444444" bottom="0.15694444444444444" header="0.19652777777777777" footer="0.19652777777777777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17.8515625" style="53" customWidth="1"/>
    <col min="2" max="2" width="38.00390625" style="53" customWidth="1"/>
    <col min="3" max="3" width="21.8515625" style="53" customWidth="1"/>
    <col min="4" max="4" width="15.140625" style="53" customWidth="1"/>
    <col min="5" max="5" width="14.28125" style="53" customWidth="1"/>
    <col min="6" max="6" width="14.7109375" style="53" customWidth="1"/>
    <col min="7" max="7" width="16.8515625" style="53" customWidth="1"/>
    <col min="8" max="8" width="9.140625" style="53" customWidth="1"/>
  </cols>
  <sheetData>
    <row r="1" spans="5:7" s="53" customFormat="1" ht="22.5" customHeight="1">
      <c r="E1" s="66"/>
      <c r="F1" s="66"/>
      <c r="G1" s="66"/>
    </row>
    <row r="2" spans="1:7" s="53" customFormat="1" ht="30" customHeight="1">
      <c r="A2" s="56" t="s">
        <v>174</v>
      </c>
      <c r="B2" s="56"/>
      <c r="C2" s="56"/>
      <c r="D2" s="56"/>
      <c r="E2" s="56"/>
      <c r="F2" s="56"/>
      <c r="G2" s="56"/>
    </row>
    <row r="3" spans="1:7" s="53" customFormat="1" ht="18" customHeight="1">
      <c r="A3" s="58" t="s">
        <v>1</v>
      </c>
      <c r="B3" s="67"/>
      <c r="C3" s="67"/>
      <c r="D3" s="67"/>
      <c r="E3" s="68"/>
      <c r="F3" s="68"/>
      <c r="G3" s="55" t="s">
        <v>2</v>
      </c>
    </row>
    <row r="4" spans="1:7" s="53" customFormat="1" ht="31.5" customHeight="1">
      <c r="A4" s="60" t="s">
        <v>175</v>
      </c>
      <c r="B4" s="60" t="s">
        <v>176</v>
      </c>
      <c r="C4" s="60" t="s">
        <v>34</v>
      </c>
      <c r="D4" s="69" t="s">
        <v>177</v>
      </c>
      <c r="E4" s="69" t="s">
        <v>178</v>
      </c>
      <c r="F4" s="69" t="s">
        <v>179</v>
      </c>
      <c r="G4" s="69" t="s">
        <v>180</v>
      </c>
    </row>
    <row r="5" spans="1:7" s="53" customFormat="1" ht="12" customHeight="1">
      <c r="A5" s="60"/>
      <c r="B5" s="60"/>
      <c r="C5" s="60"/>
      <c r="D5" s="69"/>
      <c r="E5" s="69"/>
      <c r="F5" s="69"/>
      <c r="G5" s="69"/>
    </row>
    <row r="6" spans="1:7" s="53" customFormat="1" ht="21.75" customHeight="1">
      <c r="A6" s="70" t="s">
        <v>48</v>
      </c>
      <c r="B6" s="70" t="s">
        <v>48</v>
      </c>
      <c r="C6" s="71">
        <v>1</v>
      </c>
      <c r="D6" s="71">
        <v>2</v>
      </c>
      <c r="E6" s="71">
        <v>5</v>
      </c>
      <c r="F6" s="71">
        <v>6</v>
      </c>
      <c r="G6" s="72">
        <v>7</v>
      </c>
    </row>
    <row r="7" spans="1:7" s="53" customFormat="1" ht="27.75" customHeight="1">
      <c r="A7" s="73" t="s">
        <v>181</v>
      </c>
      <c r="B7" s="73" t="s">
        <v>182</v>
      </c>
      <c r="C7" s="74">
        <v>83.0065</v>
      </c>
      <c r="D7" s="74"/>
      <c r="E7" s="75">
        <v>23.6965</v>
      </c>
      <c r="F7" s="74">
        <v>59.31</v>
      </c>
      <c r="G7" s="74"/>
    </row>
    <row r="8" s="53" customFormat="1" ht="14.25"/>
    <row r="9" s="53" customFormat="1" ht="14.25"/>
    <row r="10" s="53" customFormat="1" ht="14.25"/>
    <row r="11" s="53" customFormat="1" ht="14.25"/>
    <row r="12" s="53" customFormat="1" ht="14.25"/>
    <row r="13" s="53" customFormat="1" ht="14.25"/>
    <row r="14" s="53" customFormat="1" ht="14.25"/>
    <row r="15" s="53" customFormat="1" ht="14.25"/>
    <row r="16" s="53" customFormat="1" ht="14.25"/>
    <row r="17" s="53" customFormat="1" ht="14.25"/>
    <row r="18" s="53" customFormat="1" ht="14.25"/>
    <row r="19" s="53" customFormat="1" ht="14.25"/>
    <row r="20" s="53" customFormat="1" ht="14.25"/>
    <row r="21" s="53" customFormat="1" ht="14.25"/>
    <row r="22" s="53" customFormat="1" ht="14.25"/>
    <row r="23" s="53" customFormat="1" ht="14.25"/>
    <row r="24" s="53" customFormat="1" ht="14.25"/>
    <row r="25" s="53" customFormat="1" ht="14.2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2.5" customHeight="1">
      <c r="A1" s="54"/>
      <c r="B1" s="54"/>
      <c r="C1" s="54"/>
      <c r="D1" s="64" t="s">
        <v>183</v>
      </c>
      <c r="E1" s="59"/>
      <c r="F1" s="54"/>
      <c r="G1" s="54"/>
    </row>
    <row r="2" spans="1:7" s="53" customFormat="1" ht="29.25" customHeight="1">
      <c r="A2" s="56" t="s">
        <v>184</v>
      </c>
      <c r="B2" s="56"/>
      <c r="C2" s="56"/>
      <c r="D2" s="56"/>
      <c r="E2" s="56"/>
      <c r="F2" s="57"/>
      <c r="G2" s="57"/>
    </row>
    <row r="3" spans="1:7" s="53" customFormat="1" ht="21" customHeight="1">
      <c r="A3" s="65"/>
      <c r="B3" s="59"/>
      <c r="C3" s="59"/>
      <c r="D3" s="59"/>
      <c r="E3" s="55" t="s">
        <v>2</v>
      </c>
      <c r="F3" s="54"/>
      <c r="G3" s="54"/>
    </row>
    <row r="4" spans="1:7" s="53" customFormat="1" ht="24.75" customHeight="1">
      <c r="A4" s="60" t="s">
        <v>98</v>
      </c>
      <c r="B4" s="60"/>
      <c r="C4" s="60" t="s">
        <v>120</v>
      </c>
      <c r="D4" s="60"/>
      <c r="E4" s="60"/>
      <c r="F4" s="54"/>
      <c r="G4" s="54"/>
    </row>
    <row r="5" spans="1:7" s="53" customFormat="1" ht="21" customHeight="1">
      <c r="A5" s="60" t="s">
        <v>101</v>
      </c>
      <c r="B5" s="60" t="s">
        <v>102</v>
      </c>
      <c r="C5" s="60" t="s">
        <v>34</v>
      </c>
      <c r="D5" s="60" t="s">
        <v>99</v>
      </c>
      <c r="E5" s="60" t="s">
        <v>100</v>
      </c>
      <c r="F5" s="54"/>
      <c r="G5" s="54"/>
    </row>
    <row r="6" spans="1:8" s="53" customFormat="1" ht="21" customHeight="1">
      <c r="A6" s="60" t="s">
        <v>48</v>
      </c>
      <c r="B6" s="60" t="s">
        <v>48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7" s="53" customFormat="1" ht="27" customHeight="1">
      <c r="A7" s="62"/>
      <c r="B7" s="62"/>
      <c r="C7" s="63"/>
      <c r="D7" s="63"/>
      <c r="E7" s="63"/>
      <c r="F7" s="54"/>
      <c r="G7" s="5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53" customWidth="1"/>
    <col min="2" max="2" width="49.140625" style="53" customWidth="1"/>
    <col min="3" max="3" width="32.00390625" style="53" customWidth="1"/>
    <col min="4" max="5" width="28.00390625" style="53" customWidth="1"/>
    <col min="6" max="6" width="9.140625" style="53" customWidth="1"/>
    <col min="7" max="7" width="13.57421875" style="53" customWidth="1"/>
    <col min="8" max="9" width="9.140625" style="53" customWidth="1"/>
  </cols>
  <sheetData>
    <row r="1" spans="1:7" s="53" customFormat="1" ht="26.25" customHeight="1">
      <c r="A1" s="54"/>
      <c r="B1" s="54"/>
      <c r="C1" s="55" t="s">
        <v>185</v>
      </c>
      <c r="D1" s="55"/>
      <c r="E1" s="55"/>
      <c r="F1" s="54"/>
      <c r="G1" s="54"/>
    </row>
    <row r="2" spans="1:7" s="53" customFormat="1" ht="29.25" customHeight="1">
      <c r="A2" s="56" t="s">
        <v>186</v>
      </c>
      <c r="B2" s="56"/>
      <c r="C2" s="56"/>
      <c r="D2" s="56"/>
      <c r="E2" s="56"/>
      <c r="F2" s="57"/>
      <c r="G2" s="57"/>
    </row>
    <row r="3" spans="1:7" s="53" customFormat="1" ht="21" customHeight="1">
      <c r="A3" s="58" t="s">
        <v>1</v>
      </c>
      <c r="B3" s="59"/>
      <c r="C3" s="59"/>
      <c r="D3" s="59"/>
      <c r="E3" s="55" t="s">
        <v>2</v>
      </c>
      <c r="F3" s="54"/>
      <c r="G3" s="54"/>
    </row>
    <row r="4" spans="1:7" s="53" customFormat="1" ht="25.5" customHeight="1">
      <c r="A4" s="60" t="s">
        <v>98</v>
      </c>
      <c r="B4" s="60"/>
      <c r="C4" s="60" t="s">
        <v>120</v>
      </c>
      <c r="D4" s="60"/>
      <c r="E4" s="60"/>
      <c r="F4" s="54"/>
      <c r="G4" s="54"/>
    </row>
    <row r="5" spans="1:7" s="53" customFormat="1" ht="28.5" customHeight="1">
      <c r="A5" s="60" t="s">
        <v>101</v>
      </c>
      <c r="B5" s="60" t="s">
        <v>102</v>
      </c>
      <c r="C5" s="60" t="s">
        <v>34</v>
      </c>
      <c r="D5" s="60" t="s">
        <v>99</v>
      </c>
      <c r="E5" s="60" t="s">
        <v>100</v>
      </c>
      <c r="F5" s="54"/>
      <c r="G5" s="54"/>
    </row>
    <row r="6" spans="1:8" s="53" customFormat="1" ht="21" customHeight="1">
      <c r="A6" s="60" t="s">
        <v>48</v>
      </c>
      <c r="B6" s="60" t="s">
        <v>48</v>
      </c>
      <c r="C6" s="60">
        <v>1</v>
      </c>
      <c r="D6" s="60">
        <f>C6+1</f>
        <v>2</v>
      </c>
      <c r="E6" s="60">
        <f>D6+1</f>
        <v>3</v>
      </c>
      <c r="F6" s="54"/>
      <c r="G6" s="54"/>
      <c r="H6" s="61"/>
    </row>
    <row r="7" spans="1:7" s="53" customFormat="1" ht="27" customHeight="1">
      <c r="A7" s="62"/>
      <c r="B7" s="62"/>
      <c r="C7" s="63"/>
      <c r="D7" s="63"/>
      <c r="E7" s="63"/>
      <c r="F7" s="54"/>
      <c r="G7" s="54"/>
    </row>
    <row r="8" s="53" customFormat="1" ht="21" customHeight="1"/>
    <row r="9" s="53" customFormat="1" ht="21" customHeight="1"/>
    <row r="10" s="53" customFormat="1" ht="21" customHeight="1"/>
    <row r="11" s="53" customFormat="1" ht="21" customHeight="1"/>
    <row r="12" s="53" customFormat="1" ht="21" customHeight="1"/>
    <row r="13" s="53" customFormat="1" ht="21" customHeight="1"/>
    <row r="14" s="53" customFormat="1" ht="21" customHeight="1"/>
    <row r="15" s="53" customFormat="1" ht="21" customHeight="1"/>
    <row r="16" s="53" customFormat="1" ht="21" customHeight="1"/>
    <row r="17" s="53" customFormat="1" ht="21" customHeight="1"/>
    <row r="18" s="5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2022-04-12T02:10:45Z</dcterms:created>
  <dcterms:modified xsi:type="dcterms:W3CDTF">2023-06-13T08:29:24Z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7ADBCB688D0E45DEB549494F897CE99B</vt:lpwstr>
  </property>
</Properties>
</file>