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687" activeTab="1"/>
  </bookViews>
  <sheets>
    <sheet name=" 收支决算总表 (空白表样)" sheetId="1" r:id="rId1"/>
    <sheet name=" 财政拨款支出决算表 (空白表样)" sheetId="2" r:id="rId2"/>
    <sheet name="三公经费支出决算表（空白表样）" sheetId="3" r:id="rId3"/>
    <sheet name="Sheet4" sheetId="4" r:id="rId4"/>
    <sheet name="Sheet3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<sst xmlns="http://schemas.openxmlformats.org/spreadsheetml/2006/main" count="245" uniqueCount="152">
  <si>
    <t>54</t>
  </si>
  <si>
    <t>14</t>
  </si>
  <si>
    <t>71</t>
  </si>
  <si>
    <t>75</t>
  </si>
  <si>
    <t>债务利息支出</t>
  </si>
  <si>
    <t>项目支出</t>
  </si>
  <si>
    <t>10</t>
  </si>
  <si>
    <t>栏次</t>
  </si>
  <si>
    <t>73</t>
  </si>
  <si>
    <t>58</t>
  </si>
  <si>
    <t>类</t>
  </si>
  <si>
    <t>16</t>
  </si>
  <si>
    <t>18</t>
  </si>
  <si>
    <t>金额单位：万元</t>
  </si>
  <si>
    <t>56</t>
  </si>
  <si>
    <t>12</t>
  </si>
  <si>
    <t>52</t>
  </si>
  <si>
    <t>二十二、其他支出</t>
  </si>
  <si>
    <t>77</t>
  </si>
  <si>
    <t>1</t>
  </si>
  <si>
    <t>21</t>
  </si>
  <si>
    <t>十九、住房保障支出</t>
  </si>
  <si>
    <t>61</t>
  </si>
  <si>
    <t>5</t>
  </si>
  <si>
    <t>25</t>
  </si>
  <si>
    <t>65</t>
  </si>
  <si>
    <t>其他资本性支出</t>
  </si>
  <si>
    <t>合计</t>
  </si>
  <si>
    <t>小计</t>
  </si>
  <si>
    <t>63</t>
  </si>
  <si>
    <t>3</t>
  </si>
  <si>
    <t>支出功能分类科目编码</t>
  </si>
  <si>
    <t>23</t>
  </si>
  <si>
    <t>基本建设支出</t>
  </si>
  <si>
    <t>本年支出合计</t>
  </si>
  <si>
    <t>行次</t>
  </si>
  <si>
    <t>决算数</t>
  </si>
  <si>
    <t xml:space="preserve"> 商品和服务支出</t>
  </si>
  <si>
    <t xml:space="preserve">    用事业基金弥补收支差额</t>
  </si>
  <si>
    <t>67</t>
  </si>
  <si>
    <t>9</t>
  </si>
  <si>
    <t>69</t>
  </si>
  <si>
    <t>7</t>
  </si>
  <si>
    <t>27</t>
  </si>
  <si>
    <t>74</t>
  </si>
  <si>
    <t>11</t>
  </si>
  <si>
    <t>对个人和家庭的补助支出</t>
  </si>
  <si>
    <t>51</t>
  </si>
  <si>
    <t>15</t>
  </si>
  <si>
    <t>55</t>
  </si>
  <si>
    <t>五、附属单位上缴收入</t>
  </si>
  <si>
    <t>70</t>
  </si>
  <si>
    <t>债务还本支出</t>
  </si>
  <si>
    <t>53</t>
  </si>
  <si>
    <t>工资福利支出</t>
  </si>
  <si>
    <t>13</t>
  </si>
  <si>
    <t>78</t>
  </si>
  <si>
    <t>款</t>
  </si>
  <si>
    <t>76</t>
  </si>
  <si>
    <t>72</t>
  </si>
  <si>
    <t>57</t>
  </si>
  <si>
    <t>19</t>
  </si>
  <si>
    <t>17</t>
  </si>
  <si>
    <t>59</t>
  </si>
  <si>
    <t>64</t>
  </si>
  <si>
    <t>24</t>
  </si>
  <si>
    <t>对企事业单位的补贴</t>
  </si>
  <si>
    <t>4</t>
  </si>
  <si>
    <t>项</t>
  </si>
  <si>
    <t>基本支出</t>
  </si>
  <si>
    <t>项目(按功能分类)</t>
  </si>
  <si>
    <t>项目</t>
  </si>
  <si>
    <t>60</t>
  </si>
  <si>
    <t>20</t>
  </si>
  <si>
    <t>日常公用支出</t>
  </si>
  <si>
    <t>科目名称</t>
  </si>
  <si>
    <t>26</t>
  </si>
  <si>
    <t>68</t>
  </si>
  <si>
    <t>6</t>
  </si>
  <si>
    <t>66</t>
  </si>
  <si>
    <t>8</t>
  </si>
  <si>
    <t>28</t>
  </si>
  <si>
    <t>22</t>
  </si>
  <si>
    <t>二十一、国债还本付息支出</t>
  </si>
  <si>
    <t>2</t>
  </si>
  <si>
    <t>62</t>
  </si>
  <si>
    <t>其他相关支出</t>
  </si>
  <si>
    <t>本年收入合计</t>
  </si>
  <si>
    <t>对个人和家庭的补助</t>
  </si>
  <si>
    <t/>
  </si>
  <si>
    <t>编制单位：</t>
  </si>
  <si>
    <t>附表3：</t>
  </si>
  <si>
    <t>单位：万元</t>
  </si>
  <si>
    <t>项     目</t>
  </si>
  <si>
    <t>本年决算数</t>
  </si>
  <si>
    <t>合  计</t>
  </si>
  <si>
    <t>1、因公出国（境）费用</t>
  </si>
  <si>
    <t>2、公务接待费</t>
  </si>
  <si>
    <t>3、公务用车运行费及购置费</t>
  </si>
  <si>
    <t>其中：⑴公务用车运行维护费</t>
  </si>
  <si>
    <t xml:space="preserve">      ⑵公务用车购置</t>
  </si>
  <si>
    <t>附表2：</t>
  </si>
  <si>
    <t>附表4：</t>
  </si>
  <si>
    <r>
      <t xml:space="preserve">收 </t>
    </r>
    <r>
      <rPr>
        <b/>
        <sz val="10"/>
        <color indexed="8"/>
        <rFont val="宋体"/>
        <family val="0"/>
      </rPr>
      <t xml:space="preserve"> </t>
    </r>
    <r>
      <rPr>
        <b/>
        <sz val="10"/>
        <color indexed="8"/>
        <rFont val="宋体"/>
        <family val="0"/>
      </rPr>
      <t>入</t>
    </r>
  </si>
  <si>
    <r>
      <t xml:space="preserve">支 </t>
    </r>
    <r>
      <rPr>
        <b/>
        <sz val="10"/>
        <color indexed="8"/>
        <rFont val="宋体"/>
        <family val="0"/>
      </rPr>
      <t xml:space="preserve"> </t>
    </r>
    <r>
      <rPr>
        <b/>
        <sz val="10"/>
        <color indexed="8"/>
        <rFont val="宋体"/>
        <family val="0"/>
      </rPr>
      <t>出</t>
    </r>
  </si>
  <si>
    <r>
      <t>＿＿部门</t>
    </r>
    <r>
      <rPr>
        <b/>
        <sz val="22"/>
        <color indexed="8"/>
        <rFont val="Arial"/>
        <family val="2"/>
      </rPr>
      <t>2014</t>
    </r>
    <r>
      <rPr>
        <b/>
        <sz val="22"/>
        <color indexed="8"/>
        <rFont val="宋体"/>
        <family val="0"/>
      </rPr>
      <t>年度收支决算总表</t>
    </r>
  </si>
  <si>
    <r>
      <t>＿＿部门</t>
    </r>
    <r>
      <rPr>
        <b/>
        <sz val="22"/>
        <color indexed="8"/>
        <rFont val="Arial"/>
        <family val="2"/>
      </rPr>
      <t>2014</t>
    </r>
    <r>
      <rPr>
        <b/>
        <sz val="22"/>
        <color indexed="8"/>
        <rFont val="宋体"/>
        <family val="0"/>
      </rPr>
      <t>年度财政拨款支出决算表</t>
    </r>
  </si>
  <si>
    <t>＿＿部门2014年度“三公经费”支出决算表</t>
  </si>
  <si>
    <t>一、财政拨款收入</t>
  </si>
  <si>
    <t>　　其中：政府性基金</t>
  </si>
  <si>
    <t>二、上级补助收入</t>
  </si>
  <si>
    <t>三、事业收入</t>
  </si>
  <si>
    <t>四、经营收入</t>
  </si>
  <si>
    <t>六、其他收入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</si>
  <si>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</si>
  <si>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</si>
  <si>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</si>
  <si>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</si>
  <si>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</si>
  <si>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</si>
  <si>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</si>
  <si>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</si>
  <si>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</si>
  <si>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</si>
  <si>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</si>
  <si>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</si>
  <si>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</si>
  <si>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</si>
  <si>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</si>
  <si>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</si>
  <si>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</si>
  <si>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</si>
  <si>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二十、粮油物资储备支出</t>
  </si>
  <si>
    <t>29</t>
  </si>
  <si>
    <t>79</t>
  </si>
  <si>
    <t xml:space="preserve">    年初结转和结余</t>
  </si>
  <si>
    <t xml:space="preserve">      基本支出结转</t>
  </si>
  <si>
    <t xml:space="preserve">      项目支出结转和结余</t>
  </si>
  <si>
    <t xml:space="preserve">      经营结余</t>
  </si>
  <si>
    <t>结余分配</t>
  </si>
  <si>
    <t>年末结转和结余</t>
  </si>
  <si>
    <t>注：表中2行、3行、4行、5行、根据部门预算口径分析统计填列，其余数据由2014年度部门决算财决01表提取生成。</t>
  </si>
  <si>
    <t>注：表中2-6栏由2014年度部门决算财决08-1表提取生成；7-16栏由2014年度部门决算财决08-2表提取生成。</t>
  </si>
  <si>
    <t>社会保障和就业支出</t>
  </si>
  <si>
    <t>行政事业单位离退休</t>
  </si>
  <si>
    <t xml:space="preserve">  事业单位离退休</t>
  </si>
  <si>
    <t>农林水支出</t>
  </si>
  <si>
    <t>林业</t>
  </si>
  <si>
    <t xml:space="preserve">  行政运行</t>
  </si>
  <si>
    <t xml:space="preserve">  其他林业支出</t>
  </si>
  <si>
    <t>其他农林水支出</t>
  </si>
  <si>
    <t>编制单位：全南县林业局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</si>
</sst>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#,##0.00_ "/>
  </numFmts>
  <fonts count="13"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b/>
      <sz val="18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10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51">
    <xf numFmtId="0" fontId="0" fillId="0" borderId="0" xfId="0" applyAlignment="1">
      <alignment/>
    </xf>
    <xf numFmtId="0" fontId="1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4" fontId="3" fillId="0" borderId="1" xfId="0" applyFont="1" applyFill="1" applyBorder="1" applyAlignment="1" applyProtection="1">
      <alignment horizontal="right" vertical="center" shrinkToFit="1"/>
      <protection locked="0"/>
    </xf>
    <xf numFmtId="0" fontId="3" fillId="0" borderId="1" xfId="0" applyFont="1" applyFill="1" applyBorder="1" applyAlignment="1" applyProtection="1">
      <alignment horizontal="right" vertical="center" shrinkToFi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 applyProtection="1">
      <alignment vertical="center" shrinkToFit="1"/>
      <protection locked="0"/>
    </xf>
    <xf numFmtId="4" fontId="3" fillId="2" borderId="1" xfId="0" applyFont="1" applyFill="1" applyBorder="1" applyAlignment="1" applyProtection="1">
      <alignment horizontal="right" vertical="center" shrinkToFit="1"/>
      <protection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" fillId="0" borderId="0" xfId="0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ill="1" applyAlignment="1" applyProtection="1">
      <alignment horizontal="center" vertical="center"/>
      <protection locked="0"/>
    </xf>
    <xf numFmtId="0" fontId="8" fillId="0" borderId="0" xfId="0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/>
    </xf>
    <xf numFmtId="179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179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ill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ill="1" applyBorder="1" applyAlignment="1" applyProtection="1">
      <alignment horizontal="center" vertical="center" shrinkToFit="1"/>
      <protection locked="0"/>
    </xf>
    <xf numFmtId="0" fontId="3" fillId="0" borderId="1" xfId="0" applyFill="1" applyBorder="1" applyAlignment="1" applyProtection="1">
      <alignment horizontal="center" vertical="center" shrinkToFit="1"/>
      <protection locked="0"/>
    </xf>
    <xf numFmtId="0" fontId="2" fillId="0" borderId="1" xfId="0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Zeros="0" workbookViewId="0" topLeftCell="A1">
      <selection activeCell="J11" sqref="J11"/>
    </sheetView>
  </sheetViews>
  <sheetFormatPr defaultColWidth="9.140625" defaultRowHeight="12.75"/>
  <cols>
    <col min="1" max="1" width="30.8515625" style="3" customWidth="1"/>
    <col min="2" max="2" width="5.421875" style="3" customWidth="1"/>
    <col min="3" max="3" width="13.28125" style="3" customWidth="1"/>
    <col min="4" max="4" width="30.8515625" style="3" customWidth="1"/>
    <col min="5" max="5" width="5.421875" style="3" customWidth="1"/>
    <col min="6" max="6" width="13.28125" style="3" customWidth="1"/>
    <col min="7" max="7" width="9.7109375" style="3" customWidth="1"/>
    <col min="8" max="16384" width="9.140625" style="3" customWidth="1"/>
  </cols>
  <sheetData>
    <row r="1" ht="23.25" customHeight="1">
      <c r="A1" s="2" t="s">
        <v>101</v>
      </c>
    </row>
    <row r="2" spans="1:6" ht="34.5" customHeight="1">
      <c r="A2" s="38" t="s">
        <v>105</v>
      </c>
      <c r="B2" s="38"/>
      <c r="C2" s="38"/>
      <c r="D2" s="38"/>
      <c r="E2" s="38"/>
      <c r="F2" s="38"/>
    </row>
    <row r="3" spans="1:6" s="5" customFormat="1" ht="18" customHeight="1">
      <c r="A3" s="4" t="s">
        <v>151</v>
      </c>
      <c r="F3" s="6" t="s">
        <v>13</v>
      </c>
    </row>
    <row r="4" spans="1:6" s="1" customFormat="1" ht="18" customHeight="1">
      <c r="A4" s="32" t="s">
        <v>103</v>
      </c>
      <c r="B4" s="33" t="s">
        <v>89</v>
      </c>
      <c r="C4" s="34" t="s">
        <v>89</v>
      </c>
      <c r="D4" s="35" t="s">
        <v>104</v>
      </c>
      <c r="E4" s="36" t="s">
        <v>89</v>
      </c>
      <c r="F4" s="37" t="s">
        <v>89</v>
      </c>
    </row>
    <row r="5" spans="1:6" s="5" customFormat="1" ht="18" customHeight="1">
      <c r="A5" s="7" t="s">
        <v>71</v>
      </c>
      <c r="B5" s="7" t="s">
        <v>35</v>
      </c>
      <c r="C5" s="7" t="s">
        <v>36</v>
      </c>
      <c r="D5" s="7" t="s">
        <v>70</v>
      </c>
      <c r="E5" s="7" t="s">
        <v>35</v>
      </c>
      <c r="F5" s="7" t="s">
        <v>36</v>
      </c>
    </row>
    <row r="6" spans="1:6" s="5" customFormat="1" ht="18" customHeight="1">
      <c r="A6" s="7" t="s">
        <v>7</v>
      </c>
      <c r="B6" s="7" t="s">
        <v>89</v>
      </c>
      <c r="C6" s="7" t="s">
        <v>19</v>
      </c>
      <c r="D6" s="7" t="s">
        <v>7</v>
      </c>
      <c r="E6" s="7" t="s">
        <v>89</v>
      </c>
      <c r="F6" s="7" t="s">
        <v>30</v>
      </c>
    </row>
    <row r="7" spans="1:6" s="5" customFormat="1" ht="18" customHeight="1">
      <c r="A7" s="8" t="s">
        <v>108</v>
      </c>
      <c r="B7" s="7" t="s">
        <v>19</v>
      </c>
      <c r="C7" s="9">
        <v>9723.27</v>
      </c>
      <c r="D7" s="8" t="s">
        <v>114</v>
      </c>
      <c r="E7" s="7" t="s">
        <v>47</v>
      </c>
      <c r="F7" s="9"/>
    </row>
    <row r="8" spans="1:6" s="5" customFormat="1" ht="18" customHeight="1">
      <c r="A8" s="8" t="s">
        <v>109</v>
      </c>
      <c r="B8" s="7" t="s">
        <v>84</v>
      </c>
      <c r="C8" s="9"/>
      <c r="D8" s="8" t="s">
        <v>115</v>
      </c>
      <c r="E8" s="7" t="s">
        <v>16</v>
      </c>
      <c r="F8" s="9"/>
    </row>
    <row r="9" spans="1:6" s="5" customFormat="1" ht="18" customHeight="1">
      <c r="A9" s="8" t="s">
        <v>110</v>
      </c>
      <c r="B9" s="7" t="s">
        <v>30</v>
      </c>
      <c r="C9" s="9"/>
      <c r="D9" s="8" t="s">
        <v>116</v>
      </c>
      <c r="E9" s="7" t="s">
        <v>53</v>
      </c>
      <c r="F9" s="9"/>
    </row>
    <row r="10" spans="1:6" s="5" customFormat="1" ht="18" customHeight="1">
      <c r="A10" s="8" t="s">
        <v>111</v>
      </c>
      <c r="B10" s="7" t="s">
        <v>67</v>
      </c>
      <c r="C10" s="9"/>
      <c r="D10" s="8" t="s">
        <v>117</v>
      </c>
      <c r="E10" s="7" t="s">
        <v>0</v>
      </c>
      <c r="F10" s="9"/>
    </row>
    <row r="11" spans="1:6" s="5" customFormat="1" ht="18" customHeight="1">
      <c r="A11" s="8" t="s">
        <v>112</v>
      </c>
      <c r="B11" s="7" t="s">
        <v>23</v>
      </c>
      <c r="C11" s="9"/>
      <c r="D11" s="8" t="s">
        <v>118</v>
      </c>
      <c r="E11" s="7" t="s">
        <v>49</v>
      </c>
      <c r="F11" s="9"/>
    </row>
    <row r="12" spans="1:6" s="5" customFormat="1" ht="18" customHeight="1">
      <c r="A12" s="8" t="s">
        <v>50</v>
      </c>
      <c r="B12" s="7" t="s">
        <v>78</v>
      </c>
      <c r="C12" s="9"/>
      <c r="D12" s="8" t="s">
        <v>119</v>
      </c>
      <c r="E12" s="7" t="s">
        <v>14</v>
      </c>
      <c r="F12" s="9"/>
    </row>
    <row r="13" spans="1:6" s="5" customFormat="1" ht="18" customHeight="1">
      <c r="A13" s="8" t="s">
        <v>113</v>
      </c>
      <c r="B13" s="7" t="s">
        <v>42</v>
      </c>
      <c r="C13" s="9"/>
      <c r="D13" s="8" t="s">
        <v>120</v>
      </c>
      <c r="E13" s="7" t="s">
        <v>60</v>
      </c>
      <c r="F13" s="9"/>
    </row>
    <row r="14" spans="1:6" s="5" customFormat="1" ht="18" customHeight="1">
      <c r="A14" s="8"/>
      <c r="B14" s="7" t="s">
        <v>80</v>
      </c>
      <c r="C14" s="9"/>
      <c r="D14" s="8" t="s">
        <v>121</v>
      </c>
      <c r="E14" s="7" t="s">
        <v>9</v>
      </c>
      <c r="F14" s="9"/>
    </row>
    <row r="15" spans="1:6" s="5" customFormat="1" ht="18" customHeight="1">
      <c r="A15" s="8"/>
      <c r="B15" s="7" t="s">
        <v>40</v>
      </c>
      <c r="C15" s="9"/>
      <c r="D15" s="8" t="s">
        <v>122</v>
      </c>
      <c r="E15" s="7" t="s">
        <v>63</v>
      </c>
      <c r="F15" s="9"/>
    </row>
    <row r="16" spans="1:6" s="5" customFormat="1" ht="18" customHeight="1">
      <c r="A16" s="8"/>
      <c r="B16" s="7" t="s">
        <v>6</v>
      </c>
      <c r="C16" s="9"/>
      <c r="D16" s="8" t="s">
        <v>123</v>
      </c>
      <c r="E16" s="7" t="s">
        <v>72</v>
      </c>
      <c r="F16" s="9"/>
    </row>
    <row r="17" spans="1:6" s="5" customFormat="1" ht="18" customHeight="1">
      <c r="A17" s="8" t="s">
        <v>89</v>
      </c>
      <c r="B17" s="7" t="s">
        <v>45</v>
      </c>
      <c r="C17" s="10"/>
      <c r="D17" s="8" t="s">
        <v>124</v>
      </c>
      <c r="E17" s="7" t="s">
        <v>22</v>
      </c>
      <c r="F17" s="9"/>
    </row>
    <row r="18" spans="1:6" s="5" customFormat="1" ht="18" customHeight="1">
      <c r="A18" s="8" t="s">
        <v>89</v>
      </c>
      <c r="B18" s="7" t="s">
        <v>15</v>
      </c>
      <c r="C18" s="8"/>
      <c r="D18" s="8" t="s">
        <v>125</v>
      </c>
      <c r="E18" s="7" t="s">
        <v>85</v>
      </c>
      <c r="F18" s="9">
        <v>9598.08</v>
      </c>
    </row>
    <row r="19" spans="1:6" s="5" customFormat="1" ht="18" customHeight="1">
      <c r="A19" s="11" t="s">
        <v>89</v>
      </c>
      <c r="B19" s="7" t="s">
        <v>55</v>
      </c>
      <c r="C19" s="8"/>
      <c r="D19" s="8" t="s">
        <v>126</v>
      </c>
      <c r="E19" s="7" t="s">
        <v>29</v>
      </c>
      <c r="F19" s="9"/>
    </row>
    <row r="20" spans="1:6" s="5" customFormat="1" ht="18" customHeight="1">
      <c r="A20" s="8" t="s">
        <v>89</v>
      </c>
      <c r="B20" s="7" t="s">
        <v>1</v>
      </c>
      <c r="C20" s="8"/>
      <c r="D20" s="8" t="s">
        <v>127</v>
      </c>
      <c r="E20" s="7" t="s">
        <v>64</v>
      </c>
      <c r="F20" s="9"/>
    </row>
    <row r="21" spans="1:6" s="5" customFormat="1" ht="18" customHeight="1">
      <c r="A21" s="8" t="s">
        <v>89</v>
      </c>
      <c r="B21" s="7" t="s">
        <v>48</v>
      </c>
      <c r="C21" s="8"/>
      <c r="D21" s="8" t="s">
        <v>128</v>
      </c>
      <c r="E21" s="7" t="s">
        <v>25</v>
      </c>
      <c r="F21" s="9"/>
    </row>
    <row r="22" spans="1:6" s="5" customFormat="1" ht="18" customHeight="1">
      <c r="A22" s="8" t="s">
        <v>89</v>
      </c>
      <c r="B22" s="7" t="s">
        <v>11</v>
      </c>
      <c r="C22" s="8"/>
      <c r="D22" s="8" t="s">
        <v>129</v>
      </c>
      <c r="E22" s="7" t="s">
        <v>79</v>
      </c>
      <c r="F22" s="9"/>
    </row>
    <row r="23" spans="1:6" s="5" customFormat="1" ht="18" customHeight="1">
      <c r="A23" s="8" t="s">
        <v>89</v>
      </c>
      <c r="B23" s="7" t="s">
        <v>62</v>
      </c>
      <c r="C23" s="8"/>
      <c r="D23" s="8" t="s">
        <v>130</v>
      </c>
      <c r="E23" s="7" t="s">
        <v>39</v>
      </c>
      <c r="F23" s="9"/>
    </row>
    <row r="24" spans="1:6" s="5" customFormat="1" ht="18" customHeight="1">
      <c r="A24" s="8" t="s">
        <v>89</v>
      </c>
      <c r="B24" s="7" t="s">
        <v>12</v>
      </c>
      <c r="C24" s="8"/>
      <c r="D24" s="8" t="s">
        <v>131</v>
      </c>
      <c r="E24" s="7" t="s">
        <v>77</v>
      </c>
      <c r="F24" s="9"/>
    </row>
    <row r="25" spans="1:6" s="5" customFormat="1" ht="18" customHeight="1">
      <c r="A25" s="8" t="s">
        <v>89</v>
      </c>
      <c r="B25" s="7" t="s">
        <v>61</v>
      </c>
      <c r="C25" s="8"/>
      <c r="D25" s="8" t="s">
        <v>21</v>
      </c>
      <c r="E25" s="7" t="s">
        <v>41</v>
      </c>
      <c r="F25" s="9"/>
    </row>
    <row r="26" spans="1:6" s="5" customFormat="1" ht="18" customHeight="1">
      <c r="A26" s="8" t="s">
        <v>89</v>
      </c>
      <c r="B26" s="7" t="s">
        <v>73</v>
      </c>
      <c r="C26" s="8"/>
      <c r="D26" s="8" t="s">
        <v>132</v>
      </c>
      <c r="E26" s="7" t="s">
        <v>51</v>
      </c>
      <c r="F26" s="9"/>
    </row>
    <row r="27" spans="1:6" s="5" customFormat="1" ht="18" customHeight="1">
      <c r="A27" s="8" t="s">
        <v>89</v>
      </c>
      <c r="B27" s="7" t="s">
        <v>20</v>
      </c>
      <c r="C27" s="8"/>
      <c r="D27" s="8" t="s">
        <v>83</v>
      </c>
      <c r="E27" s="7" t="s">
        <v>2</v>
      </c>
      <c r="F27" s="9"/>
    </row>
    <row r="28" spans="1:6" s="5" customFormat="1" ht="18" customHeight="1">
      <c r="A28" s="8" t="s">
        <v>89</v>
      </c>
      <c r="B28" s="7" t="s">
        <v>82</v>
      </c>
      <c r="C28" s="8"/>
      <c r="D28" s="8" t="s">
        <v>17</v>
      </c>
      <c r="E28" s="7" t="s">
        <v>59</v>
      </c>
      <c r="F28" s="9"/>
    </row>
    <row r="29" spans="1:6" s="5" customFormat="1" ht="18" customHeight="1">
      <c r="A29" s="12" t="s">
        <v>87</v>
      </c>
      <c r="B29" s="7" t="s">
        <v>32</v>
      </c>
      <c r="C29" s="15">
        <f>C7+SUM(C9:C13)</f>
        <v>9723.27</v>
      </c>
      <c r="D29" s="13" t="s">
        <v>34</v>
      </c>
      <c r="E29" s="7" t="s">
        <v>8</v>
      </c>
      <c r="F29" s="15">
        <f>SUM(F7:F28)</f>
        <v>9598.08</v>
      </c>
    </row>
    <row r="30" spans="1:6" s="5" customFormat="1" ht="18" customHeight="1">
      <c r="A30" s="8" t="s">
        <v>38</v>
      </c>
      <c r="B30" s="7" t="s">
        <v>65</v>
      </c>
      <c r="C30" s="9"/>
      <c r="D30" s="14" t="s">
        <v>139</v>
      </c>
      <c r="E30" s="7" t="s">
        <v>44</v>
      </c>
      <c r="F30" s="9"/>
    </row>
    <row r="31" spans="1:6" s="5" customFormat="1" ht="18" customHeight="1">
      <c r="A31" s="8" t="s">
        <v>135</v>
      </c>
      <c r="B31" s="7" t="s">
        <v>24</v>
      </c>
      <c r="C31" s="9">
        <v>132.72</v>
      </c>
      <c r="D31" s="14" t="s">
        <v>140</v>
      </c>
      <c r="E31" s="7" t="s">
        <v>3</v>
      </c>
      <c r="F31" s="9">
        <v>257.91</v>
      </c>
    </row>
    <row r="32" spans="1:6" s="5" customFormat="1" ht="18" customHeight="1">
      <c r="A32" s="8" t="s">
        <v>136</v>
      </c>
      <c r="B32" s="7" t="s">
        <v>76</v>
      </c>
      <c r="C32" s="9">
        <v>132.72</v>
      </c>
      <c r="D32" s="14"/>
      <c r="E32" s="7" t="s">
        <v>58</v>
      </c>
      <c r="F32" s="9"/>
    </row>
    <row r="33" spans="1:6" s="5" customFormat="1" ht="18" customHeight="1">
      <c r="A33" s="8" t="s">
        <v>137</v>
      </c>
      <c r="B33" s="7" t="s">
        <v>43</v>
      </c>
      <c r="C33" s="9"/>
      <c r="D33" s="14"/>
      <c r="E33" s="7" t="s">
        <v>18</v>
      </c>
      <c r="F33" s="9"/>
    </row>
    <row r="34" spans="1:6" s="5" customFormat="1" ht="18" customHeight="1">
      <c r="A34" s="8" t="s">
        <v>138</v>
      </c>
      <c r="B34" s="7" t="s">
        <v>81</v>
      </c>
      <c r="C34" s="9"/>
      <c r="D34" s="14"/>
      <c r="E34" s="7" t="s">
        <v>56</v>
      </c>
      <c r="F34" s="9"/>
    </row>
    <row r="35" spans="1:6" s="5" customFormat="1" ht="18" customHeight="1">
      <c r="A35" s="12" t="s">
        <v>27</v>
      </c>
      <c r="B35" s="7" t="s">
        <v>133</v>
      </c>
      <c r="C35" s="15">
        <f>C29+C30+C31</f>
        <v>9855.99</v>
      </c>
      <c r="D35" s="13" t="s">
        <v>27</v>
      </c>
      <c r="E35" s="7" t="s">
        <v>134</v>
      </c>
      <c r="F35" s="15">
        <f>F29+F30+F31+F32+F33</f>
        <v>9855.99</v>
      </c>
    </row>
    <row r="36" spans="1:6" s="5" customFormat="1" ht="33.75" customHeight="1">
      <c r="A36" s="30" t="s">
        <v>141</v>
      </c>
      <c r="B36" s="31" t="s">
        <v>89</v>
      </c>
      <c r="C36" s="31" t="s">
        <v>89</v>
      </c>
      <c r="D36" s="31" t="s">
        <v>89</v>
      </c>
      <c r="E36" s="31" t="s">
        <v>89</v>
      </c>
      <c r="F36" s="31" t="s">
        <v>89</v>
      </c>
    </row>
  </sheetData>
  <sheetProtection sheet="1" objects="1" scenarios="1"/>
  <mergeCells count="4">
    <mergeCell ref="A36:F36"/>
    <mergeCell ref="A4:C4"/>
    <mergeCell ref="D4:F4"/>
    <mergeCell ref="A2:F2"/>
  </mergeCells>
  <printOptions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Zeros="0" tabSelected="1" workbookViewId="0" topLeftCell="A1">
      <selection activeCell="J21" sqref="J21"/>
    </sheetView>
  </sheetViews>
  <sheetFormatPr defaultColWidth="9.140625" defaultRowHeight="12.75"/>
  <cols>
    <col min="1" max="3" width="4.8515625" style="3" customWidth="1"/>
    <col min="4" max="4" width="17.421875" style="3" customWidth="1"/>
    <col min="5" max="20" width="8.140625" style="3" customWidth="1"/>
    <col min="21" max="21" width="9.7109375" style="3" customWidth="1"/>
    <col min="22" max="16384" width="9.140625" style="3" customWidth="1"/>
  </cols>
  <sheetData>
    <row r="1" ht="14.25">
      <c r="A1" s="2" t="s">
        <v>91</v>
      </c>
    </row>
    <row r="2" spans="1:20" ht="27.75">
      <c r="A2" s="38" t="s">
        <v>106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ht="14.25">
      <c r="T3" s="24"/>
    </row>
    <row r="4" spans="1:20" s="5" customFormat="1" ht="24.75" customHeight="1">
      <c r="A4" s="4" t="s">
        <v>90</v>
      </c>
      <c r="B4" s="3"/>
      <c r="C4" s="3"/>
      <c r="K4" s="25"/>
      <c r="T4" s="6" t="s">
        <v>13</v>
      </c>
    </row>
    <row r="5" spans="1:20" s="5" customFormat="1" ht="28.5" customHeight="1">
      <c r="A5" s="44" t="s">
        <v>31</v>
      </c>
      <c r="B5" s="48" t="s">
        <v>89</v>
      </c>
      <c r="C5" s="48" t="s">
        <v>89</v>
      </c>
      <c r="D5" s="49" t="s">
        <v>75</v>
      </c>
      <c r="E5" s="44" t="s">
        <v>27</v>
      </c>
      <c r="F5" s="44" t="s">
        <v>69</v>
      </c>
      <c r="G5" s="44" t="s">
        <v>89</v>
      </c>
      <c r="H5" s="44" t="s">
        <v>89</v>
      </c>
      <c r="I5" s="44" t="s">
        <v>89</v>
      </c>
      <c r="J5" s="44" t="s">
        <v>89</v>
      </c>
      <c r="K5" s="44" t="s">
        <v>5</v>
      </c>
      <c r="L5" s="44" t="s">
        <v>89</v>
      </c>
      <c r="M5" s="44" t="s">
        <v>89</v>
      </c>
      <c r="N5" s="44" t="s">
        <v>89</v>
      </c>
      <c r="O5" s="44" t="s">
        <v>89</v>
      </c>
      <c r="P5" s="44" t="s">
        <v>89</v>
      </c>
      <c r="Q5" s="44" t="s">
        <v>89</v>
      </c>
      <c r="R5" s="44" t="s">
        <v>89</v>
      </c>
      <c r="S5" s="44" t="s">
        <v>89</v>
      </c>
      <c r="T5" s="44" t="s">
        <v>89</v>
      </c>
    </row>
    <row r="6" spans="1:20" s="5" customFormat="1" ht="75" customHeight="1">
      <c r="A6" s="44" t="s">
        <v>89</v>
      </c>
      <c r="B6" s="48" t="s">
        <v>89</v>
      </c>
      <c r="C6" s="48" t="s">
        <v>89</v>
      </c>
      <c r="D6" s="49" t="s">
        <v>89</v>
      </c>
      <c r="E6" s="44" t="s">
        <v>89</v>
      </c>
      <c r="F6" s="26" t="s">
        <v>28</v>
      </c>
      <c r="G6" s="26" t="s">
        <v>54</v>
      </c>
      <c r="H6" s="26" t="s">
        <v>74</v>
      </c>
      <c r="I6" s="26" t="s">
        <v>46</v>
      </c>
      <c r="J6" s="26" t="s">
        <v>26</v>
      </c>
      <c r="K6" s="26" t="s">
        <v>28</v>
      </c>
      <c r="L6" s="26" t="s">
        <v>54</v>
      </c>
      <c r="M6" s="26" t="s">
        <v>37</v>
      </c>
      <c r="N6" s="26" t="s">
        <v>88</v>
      </c>
      <c r="O6" s="26" t="s">
        <v>66</v>
      </c>
      <c r="P6" s="26" t="s">
        <v>4</v>
      </c>
      <c r="Q6" s="26" t="s">
        <v>52</v>
      </c>
      <c r="R6" s="26" t="s">
        <v>33</v>
      </c>
      <c r="S6" s="26" t="s">
        <v>26</v>
      </c>
      <c r="T6" s="26" t="s">
        <v>86</v>
      </c>
    </row>
    <row r="7" spans="1:20" s="5" customFormat="1" ht="22.5" customHeight="1">
      <c r="A7" s="45" t="s">
        <v>10</v>
      </c>
      <c r="B7" s="46" t="s">
        <v>57</v>
      </c>
      <c r="C7" s="47" t="s">
        <v>68</v>
      </c>
      <c r="D7" s="7" t="s">
        <v>7</v>
      </c>
      <c r="E7" s="26" t="s">
        <v>19</v>
      </c>
      <c r="F7" s="26" t="s">
        <v>84</v>
      </c>
      <c r="G7" s="26" t="s">
        <v>30</v>
      </c>
      <c r="H7" s="26" t="s">
        <v>67</v>
      </c>
      <c r="I7" s="26" t="s">
        <v>23</v>
      </c>
      <c r="J7" s="26" t="s">
        <v>78</v>
      </c>
      <c r="K7" s="26" t="s">
        <v>42</v>
      </c>
      <c r="L7" s="26" t="s">
        <v>80</v>
      </c>
      <c r="M7" s="26" t="s">
        <v>40</v>
      </c>
      <c r="N7" s="26" t="s">
        <v>6</v>
      </c>
      <c r="O7" s="26" t="s">
        <v>45</v>
      </c>
      <c r="P7" s="26" t="s">
        <v>15</v>
      </c>
      <c r="Q7" s="26" t="s">
        <v>55</v>
      </c>
      <c r="R7" s="26" t="s">
        <v>1</v>
      </c>
      <c r="S7" s="26" t="s">
        <v>48</v>
      </c>
      <c r="T7" s="26" t="s">
        <v>11</v>
      </c>
    </row>
    <row r="8" spans="1:20" s="5" customFormat="1" ht="22.5" customHeight="1">
      <c r="A8" s="45" t="s">
        <v>89</v>
      </c>
      <c r="B8" s="46" t="s">
        <v>89</v>
      </c>
      <c r="C8" s="47" t="s">
        <v>89</v>
      </c>
      <c r="D8" s="7"/>
      <c r="E8" s="15">
        <f>F8+K8</f>
        <v>9598.08</v>
      </c>
      <c r="F8" s="15">
        <f>SUM(G8:J8)</f>
        <v>1385.17</v>
      </c>
      <c r="G8" s="15">
        <f>SUM(G9:G16)</f>
        <v>940.8199999999999</v>
      </c>
      <c r="H8" s="15">
        <f>SUM(H9:H16)</f>
        <v>250.2</v>
      </c>
      <c r="I8" s="15">
        <f>SUM(I9:I16)</f>
        <v>194.15</v>
      </c>
      <c r="J8" s="15">
        <f>SUM(J9:J16)</f>
        <v>0</v>
      </c>
      <c r="K8" s="15">
        <f>SUM(L8:T8)</f>
        <v>8212.91</v>
      </c>
      <c r="L8" s="15">
        <f aca="true" t="shared" si="0" ref="L8:T8">SUM(L9:L16)</f>
        <v>0</v>
      </c>
      <c r="M8" s="15">
        <f t="shared" si="0"/>
        <v>0</v>
      </c>
      <c r="N8" s="15">
        <f t="shared" si="0"/>
        <v>0</v>
      </c>
      <c r="O8" s="15">
        <f t="shared" si="0"/>
        <v>8212.91</v>
      </c>
      <c r="P8" s="15">
        <f t="shared" si="0"/>
        <v>0</v>
      </c>
      <c r="Q8" s="15">
        <f t="shared" si="0"/>
        <v>0</v>
      </c>
      <c r="R8" s="15">
        <f t="shared" si="0"/>
        <v>0</v>
      </c>
      <c r="S8" s="15">
        <f t="shared" si="0"/>
        <v>0</v>
      </c>
      <c r="T8" s="15">
        <f t="shared" si="0"/>
        <v>0</v>
      </c>
    </row>
    <row r="9" spans="1:20" s="5" customFormat="1" ht="22.5" customHeight="1">
      <c r="A9" s="39">
        <v>208</v>
      </c>
      <c r="B9" s="40"/>
      <c r="C9" s="41"/>
      <c r="D9" s="7" t="s">
        <v>143</v>
      </c>
      <c r="E9" s="15">
        <f>F9+K9</f>
        <v>0</v>
      </c>
      <c r="F9" s="15">
        <f>SUM(G9:J9)</f>
        <v>0</v>
      </c>
      <c r="G9" s="9"/>
      <c r="H9" s="9"/>
      <c r="I9" s="9"/>
      <c r="J9" s="9"/>
      <c r="K9" s="15">
        <f>SUM(L9:T9)</f>
        <v>0</v>
      </c>
      <c r="L9" s="9"/>
      <c r="M9" s="9"/>
      <c r="N9" s="9"/>
      <c r="O9" s="9"/>
      <c r="P9" s="9"/>
      <c r="Q9" s="9"/>
      <c r="R9" s="9"/>
      <c r="S9" s="9"/>
      <c r="T9" s="9"/>
    </row>
    <row r="10" spans="1:20" s="5" customFormat="1" ht="22.5" customHeight="1">
      <c r="A10" s="39">
        <v>20805</v>
      </c>
      <c r="B10" s="40"/>
      <c r="C10" s="41"/>
      <c r="D10" s="7" t="s">
        <v>144</v>
      </c>
      <c r="E10" s="15">
        <f aca="true" t="shared" si="1" ref="E10:E16">F10+K10</f>
        <v>194.15</v>
      </c>
      <c r="F10" s="15">
        <f aca="true" t="shared" si="2" ref="F10:F16">SUM(G10:J10)</f>
        <v>194.15</v>
      </c>
      <c r="G10" s="9"/>
      <c r="H10" s="9"/>
      <c r="I10" s="9">
        <v>194.15</v>
      </c>
      <c r="J10" s="9"/>
      <c r="K10" s="15"/>
      <c r="L10" s="9"/>
      <c r="M10" s="9"/>
      <c r="N10" s="9"/>
      <c r="O10" s="9"/>
      <c r="P10" s="9"/>
      <c r="Q10" s="9"/>
      <c r="R10" s="9"/>
      <c r="S10" s="9"/>
      <c r="T10" s="9"/>
    </row>
    <row r="11" spans="1:20" s="5" customFormat="1" ht="22.5" customHeight="1">
      <c r="A11" s="39">
        <v>2080502</v>
      </c>
      <c r="B11" s="40"/>
      <c r="C11" s="41"/>
      <c r="D11" s="7" t="s">
        <v>145</v>
      </c>
      <c r="E11" s="15">
        <f t="shared" si="1"/>
        <v>0</v>
      </c>
      <c r="F11" s="15">
        <f t="shared" si="2"/>
        <v>0</v>
      </c>
      <c r="G11" s="9"/>
      <c r="H11" s="9"/>
      <c r="I11" s="9"/>
      <c r="J11" s="9"/>
      <c r="K11" s="15"/>
      <c r="L11" s="9"/>
      <c r="M11" s="9"/>
      <c r="N11" s="9"/>
      <c r="O11" s="9"/>
      <c r="P11" s="9"/>
      <c r="Q11" s="9"/>
      <c r="R11" s="9"/>
      <c r="S11" s="9"/>
      <c r="T11" s="9"/>
    </row>
    <row r="12" spans="1:20" s="5" customFormat="1" ht="22.5" customHeight="1">
      <c r="A12" s="39">
        <v>213</v>
      </c>
      <c r="B12" s="40"/>
      <c r="C12" s="41"/>
      <c r="D12" s="7" t="s">
        <v>146</v>
      </c>
      <c r="E12" s="15">
        <f t="shared" si="1"/>
        <v>0</v>
      </c>
      <c r="F12" s="15">
        <f t="shared" si="2"/>
        <v>0</v>
      </c>
      <c r="G12" s="9"/>
      <c r="H12" s="9"/>
      <c r="I12" s="9"/>
      <c r="J12" s="9"/>
      <c r="K12" s="15"/>
      <c r="L12" s="9"/>
      <c r="M12" s="9"/>
      <c r="N12" s="9"/>
      <c r="O12" s="9"/>
      <c r="P12" s="9"/>
      <c r="Q12" s="9"/>
      <c r="R12" s="9"/>
      <c r="S12" s="9"/>
      <c r="T12" s="9"/>
    </row>
    <row r="13" spans="1:20" s="5" customFormat="1" ht="22.5" customHeight="1">
      <c r="A13" s="39">
        <v>21302</v>
      </c>
      <c r="B13" s="40"/>
      <c r="C13" s="41"/>
      <c r="D13" s="7" t="s">
        <v>147</v>
      </c>
      <c r="E13" s="15">
        <f t="shared" si="1"/>
        <v>244.64</v>
      </c>
      <c r="F13" s="15">
        <f t="shared" si="2"/>
        <v>244.64</v>
      </c>
      <c r="G13" s="9"/>
      <c r="H13" s="9">
        <v>244.64</v>
      </c>
      <c r="I13" s="9"/>
      <c r="J13" s="9"/>
      <c r="K13" s="15"/>
      <c r="L13" s="9"/>
      <c r="M13" s="9"/>
      <c r="N13" s="9"/>
      <c r="O13" s="9"/>
      <c r="P13" s="9"/>
      <c r="Q13" s="9"/>
      <c r="R13" s="9"/>
      <c r="S13" s="9"/>
      <c r="T13" s="9"/>
    </row>
    <row r="14" spans="1:20" s="5" customFormat="1" ht="22.5" customHeight="1">
      <c r="A14" s="39">
        <v>2130201</v>
      </c>
      <c r="B14" s="40"/>
      <c r="C14" s="41"/>
      <c r="D14" s="7" t="s">
        <v>148</v>
      </c>
      <c r="E14" s="15">
        <f t="shared" si="1"/>
        <v>383.36</v>
      </c>
      <c r="F14" s="15">
        <f t="shared" si="2"/>
        <v>383.36</v>
      </c>
      <c r="G14" s="9">
        <v>383.36</v>
      </c>
      <c r="H14" s="9"/>
      <c r="I14" s="9"/>
      <c r="J14" s="9"/>
      <c r="K14" s="15"/>
      <c r="L14" s="9"/>
      <c r="M14" s="9"/>
      <c r="N14" s="9"/>
      <c r="O14" s="9"/>
      <c r="P14" s="9"/>
      <c r="Q14" s="9"/>
      <c r="R14" s="9"/>
      <c r="S14" s="9"/>
      <c r="T14" s="9"/>
    </row>
    <row r="15" spans="1:20" s="5" customFormat="1" ht="22.5" customHeight="1">
      <c r="A15" s="39">
        <v>2130299</v>
      </c>
      <c r="B15" s="40"/>
      <c r="C15" s="41"/>
      <c r="D15" s="7" t="s">
        <v>149</v>
      </c>
      <c r="E15" s="15">
        <f t="shared" si="1"/>
        <v>380.97</v>
      </c>
      <c r="F15" s="15">
        <f t="shared" si="2"/>
        <v>380.97</v>
      </c>
      <c r="G15" s="9">
        <v>375.41</v>
      </c>
      <c r="H15" s="9">
        <v>5.56</v>
      </c>
      <c r="I15" s="9"/>
      <c r="J15" s="9"/>
      <c r="K15" s="15"/>
      <c r="L15" s="9"/>
      <c r="M15" s="9"/>
      <c r="N15" s="9"/>
      <c r="O15" s="9">
        <v>8212.91</v>
      </c>
      <c r="P15" s="9"/>
      <c r="Q15" s="9"/>
      <c r="R15" s="9"/>
      <c r="S15" s="9"/>
      <c r="T15" s="9"/>
    </row>
    <row r="16" spans="1:20" s="5" customFormat="1" ht="22.5" customHeight="1">
      <c r="A16" s="39">
        <v>21399</v>
      </c>
      <c r="B16" s="40"/>
      <c r="C16" s="41"/>
      <c r="D16" s="7" t="s">
        <v>150</v>
      </c>
      <c r="E16" s="15">
        <f t="shared" si="1"/>
        <v>182.05</v>
      </c>
      <c r="F16" s="15">
        <f t="shared" si="2"/>
        <v>182.05</v>
      </c>
      <c r="G16" s="9">
        <v>182.05</v>
      </c>
      <c r="H16" s="9"/>
      <c r="I16" s="9"/>
      <c r="J16" s="9"/>
      <c r="K16" s="15"/>
      <c r="L16" s="9"/>
      <c r="M16" s="9"/>
      <c r="N16" s="9"/>
      <c r="O16" s="9"/>
      <c r="P16" s="9"/>
      <c r="Q16" s="9"/>
      <c r="R16" s="9"/>
      <c r="S16" s="9"/>
      <c r="T16" s="9"/>
    </row>
    <row r="17" spans="1:20" ht="22.5" customHeight="1">
      <c r="A17" s="42" t="s">
        <v>142</v>
      </c>
      <c r="B17" s="43" t="s">
        <v>89</v>
      </c>
      <c r="C17" s="43" t="s">
        <v>89</v>
      </c>
      <c r="D17" s="43" t="s">
        <v>89</v>
      </c>
      <c r="E17" s="43" t="s">
        <v>89</v>
      </c>
      <c r="F17" s="43" t="s">
        <v>89</v>
      </c>
      <c r="G17" s="43" t="s">
        <v>89</v>
      </c>
      <c r="H17" s="43" t="s">
        <v>89</v>
      </c>
      <c r="I17" s="43" t="s">
        <v>89</v>
      </c>
      <c r="J17" s="43" t="s">
        <v>89</v>
      </c>
      <c r="K17" s="43" t="s">
        <v>89</v>
      </c>
      <c r="L17" s="43" t="s">
        <v>89</v>
      </c>
      <c r="M17" s="43" t="s">
        <v>89</v>
      </c>
      <c r="N17" s="43" t="s">
        <v>89</v>
      </c>
      <c r="O17" s="43" t="s">
        <v>89</v>
      </c>
      <c r="P17" s="43" t="s">
        <v>89</v>
      </c>
      <c r="Q17" s="43" t="s">
        <v>89</v>
      </c>
      <c r="R17" s="43" t="s">
        <v>89</v>
      </c>
      <c r="S17" s="43" t="s">
        <v>89</v>
      </c>
      <c r="T17" s="43" t="s">
        <v>89</v>
      </c>
    </row>
    <row r="18" spans="2:3" s="5" customFormat="1" ht="12.75">
      <c r="B18" s="3"/>
      <c r="C18" s="3"/>
    </row>
    <row r="19" ht="14.25">
      <c r="K19" s="27"/>
    </row>
  </sheetData>
  <sheetProtection/>
  <mergeCells count="18">
    <mergeCell ref="A17:T17"/>
    <mergeCell ref="A2:T2"/>
    <mergeCell ref="K5:T5"/>
    <mergeCell ref="A7:A8"/>
    <mergeCell ref="B7:B8"/>
    <mergeCell ref="C7:C8"/>
    <mergeCell ref="A5:C6"/>
    <mergeCell ref="D5:D6"/>
    <mergeCell ref="E5:E6"/>
    <mergeCell ref="F5:J5"/>
    <mergeCell ref="A9:C9"/>
    <mergeCell ref="A10:C10"/>
    <mergeCell ref="A11:C11"/>
    <mergeCell ref="A12:C12"/>
    <mergeCell ref="A13:C13"/>
    <mergeCell ref="A14:C14"/>
    <mergeCell ref="A15:C15"/>
    <mergeCell ref="A16:C16"/>
  </mergeCells>
  <printOptions/>
  <pageMargins left="0.75" right="0.75" top="1" bottom="1" header="0.5" footer="0.5"/>
  <pageSetup blackAndWhite="1"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showZeros="0" workbookViewId="0" topLeftCell="A1">
      <selection activeCell="B17" sqref="B17"/>
    </sheetView>
  </sheetViews>
  <sheetFormatPr defaultColWidth="9.140625" defaultRowHeight="30" customHeight="1"/>
  <cols>
    <col min="1" max="1" width="43.140625" style="17" customWidth="1"/>
    <col min="2" max="2" width="40.00390625" style="28" customWidth="1"/>
    <col min="3" max="16384" width="9.140625" style="17" customWidth="1"/>
  </cols>
  <sheetData>
    <row r="1" ht="30" customHeight="1">
      <c r="A1" s="16" t="s">
        <v>102</v>
      </c>
    </row>
    <row r="2" spans="1:2" ht="30" customHeight="1">
      <c r="A2" s="50" t="s">
        <v>107</v>
      </c>
      <c r="B2" s="50"/>
    </row>
    <row r="3" ht="21" customHeight="1"/>
    <row r="4" spans="1:2" s="20" customFormat="1" ht="21.75" customHeight="1">
      <c r="A4" s="18" t="s">
        <v>90</v>
      </c>
      <c r="B4" s="19" t="s">
        <v>92</v>
      </c>
    </row>
    <row r="5" spans="1:2" s="20" customFormat="1" ht="30" customHeight="1">
      <c r="A5" s="21" t="s">
        <v>93</v>
      </c>
      <c r="B5" s="22" t="s">
        <v>94</v>
      </c>
    </row>
    <row r="6" spans="1:2" s="20" customFormat="1" ht="30" customHeight="1">
      <c r="A6" s="22" t="s">
        <v>95</v>
      </c>
      <c r="B6" s="29">
        <f>B7+B8+B9</f>
        <v>60.14</v>
      </c>
    </row>
    <row r="7" spans="1:2" s="20" customFormat="1" ht="30" customHeight="1">
      <c r="A7" s="23" t="s">
        <v>96</v>
      </c>
      <c r="B7" s="22">
        <v>1.6</v>
      </c>
    </row>
    <row r="8" spans="1:2" s="20" customFormat="1" ht="30" customHeight="1">
      <c r="A8" s="23" t="s">
        <v>97</v>
      </c>
      <c r="B8" s="22">
        <v>30.33</v>
      </c>
    </row>
    <row r="9" spans="1:2" s="20" customFormat="1" ht="30" customHeight="1">
      <c r="A9" s="23" t="s">
        <v>98</v>
      </c>
      <c r="B9" s="22">
        <v>28.21</v>
      </c>
    </row>
    <row r="10" spans="1:2" s="20" customFormat="1" ht="30" customHeight="1">
      <c r="A10" s="23" t="s">
        <v>99</v>
      </c>
      <c r="B10" s="22">
        <v>28.21</v>
      </c>
    </row>
    <row r="11" spans="1:2" s="20" customFormat="1" ht="30" customHeight="1">
      <c r="A11" s="23" t="s">
        <v>100</v>
      </c>
      <c r="B11" s="22"/>
    </row>
    <row r="12" spans="1:2" s="20" customFormat="1" ht="30" customHeight="1">
      <c r="A12" s="23"/>
      <c r="B12" s="22"/>
    </row>
  </sheetData>
  <sheetProtection sheet="1" objects="1" scenarios="1"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全南县林业局</cp:lastModifiedBy>
  <cp:lastPrinted>2015-09-16T02:51:49Z</cp:lastPrinted>
  <dcterms:modified xsi:type="dcterms:W3CDTF">2015-11-02T08:52:49Z</dcterms:modified>
  <cp:category/>
  <cp:version/>
  <cp:contentType/>
  <cp:contentStatus/>
</cp:coreProperties>
</file>