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'部门收入总表'!$A$1:$O$16</definedName>
    <definedName name="_xlnm.Print_Area" localSheetId="3">'部门支出总表'!$A$1:$H$16</definedName>
    <definedName name="_xlnm.Print_Area" localSheetId="4">'财拨收支总表'!$A$1:$F$18</definedName>
    <definedName name="_xlnm.Print_Area" localSheetId="10">'财拨总表（引用）'!$A$1:$D$23</definedName>
    <definedName name="_xlnm.Print_Area" localSheetId="0">'封面'!$A$1:$O$17</definedName>
    <definedName name="_xlnm.Print_Area" localSheetId="7">'三公表'!$A$1:$G$8</definedName>
    <definedName name="_xlnm.Print_Area" localSheetId="1">'收支预算总表'!$A$1:$D$24</definedName>
    <definedName name="_xlnm.Print_Area" localSheetId="6">'一般公共预算基本支出表'!$A$1:$E$30</definedName>
    <definedName name="_xlnm.Print_Area" localSheetId="5">'一般公共预算支出表'!$A$1:$E$17</definedName>
    <definedName name="_xlnm.Print_Area" localSheetId="8">'政府性基金'!$A$1:$E$7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<sst xmlns="http://schemas.openxmlformats.org/spreadsheetml/2006/main" count="268" uniqueCount="157">
  <si>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</si>
  <si>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</si>
  <si>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</si>
  <si>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</si>
  <si>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</si>
  <si>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</si>
  <si>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</si>
  <si>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</si>
  <si>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</si>
  <si>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填报单位:607001全南县林业局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</si>
  <si>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</si>
  <si>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</si>
  <si>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</si>
  <si>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</si>
  <si>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</si>
  <si>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</si>
  <si>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</si>
  <si>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</si>
  <si>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</si>
  <si>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</si>
  <si>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</si>
  <si>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</si>
  <si>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</si>
  <si>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</si>
  <si>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</si>
  <si>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</si>
  <si>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</si>
  <si>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</si>
  <si>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</si>
  <si>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</si>
  <si>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</si>
  <si>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</si>
  <si>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</si>
  <si>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</si>
  <si>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</si>
  <si>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</si>
  <si>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</si>
  <si>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</si>
  <si>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</si>
  <si>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</si>
  <si>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</si>
  <si>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</si>
  <si>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</si>
  <si>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</si>
  <si>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</si>
  <si>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</si>
  <si>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</si>
  <si>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</si>
  <si>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</si>
  <si>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</si>
  <si>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</si>
  <si>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</si>
  <si>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</si>
  <si>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</si>
  <si>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02</t>
  </si>
  <si>
    <t>　林业和草原</t>
  </si>
  <si>
    <t>　　2130299</t>
  </si>
  <si>
    <t>　　其他林业和草原支出</t>
  </si>
  <si>
    <t>　　2130234</t>
  </si>
  <si>
    <t>　　防灾减灾</t>
  </si>
  <si>
    <t>　　2130202</t>
  </si>
  <si>
    <t>　　一般行政管理事务</t>
  </si>
  <si>
    <t>　　2130201</t>
  </si>
  <si>
    <t>　　行政运行</t>
  </si>
  <si>
    <t>208</t>
  </si>
  <si>
    <t>社会保障和就业支出</t>
  </si>
  <si>
    <t>　05</t>
  </si>
  <si>
    <t>　行政事业单位离退休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</si>
  <si>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</si>
  <si>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</si>
  <si>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</si>
  <si>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</si>
  <si>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</si>
  <si>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</si>
  <si>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</si>
  <si>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</si>
  <si>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</si>
  <si>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</si>
  <si>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</si>
  <si>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</si>
  <si>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</si>
  <si>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</si>
  <si>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</si>
  <si>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</si>
  <si>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</si>
  <si>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</si>
  <si>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</si>
  <si>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</si>
  <si>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</si>
  <si>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</si>
  <si>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</si>
  <si>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</si>
  <si>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</si>
  <si>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</si>
  <si>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</si>
  <si>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</si>
  <si>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</si>
  <si>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</si>
  <si>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</si>
  <si>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</si>
  <si>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</si>
  <si>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</si>
  <si>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</si>
  <si>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</si>
  <si>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</si>
  <si>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</si>
  <si>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</si>
  <si>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</si>
  <si>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</si>
  <si>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</si>
  <si>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</si>
  <si>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</si>
  <si>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</si>
  <si>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</si>
  <si>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</si>
  <si>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</si>
  <si>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</si>
  <si>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</si>
  <si>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</si>
  <si>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</si>
  <si>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</si>
  <si>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</si>
  <si>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</si>
  <si>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</si>
  <si>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</si>
  <si>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</si>
  <si>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</si>
  <si>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</si>
  <si>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</si>
  <si>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</si>
  <si>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</si>
  <si>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</si>
  <si>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</si>
  <si>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</si>
  <si>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</si>
  <si>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</si>
  <si>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</si>
  <si>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</si>
  <si>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</si>
  <si>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</si>
  <si>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</si>
  <si>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</si>
  <si>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</si>
  <si>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</si>
  <si>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</si>
  <si>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</si>
  <si>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</si>
  <si>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</si>
  <si>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</si>
  <si>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</si>
  <si>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</si>
  <si>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607</t>
  </si>
  <si>
    <t>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</si>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</sst>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60" workbookViewId="0" topLeftCell="A1">
      <selection activeCell="A18" sqref="A18:IV22"/>
    </sheetView>
  </sheetViews>
  <sheetFormatPr defaultColWidth="9.140625" defaultRowHeight="12.75" customHeight="1"/>
  <cols>
    <col min="1" max="16384" width="9.140625" style="1" customWidth="1"/>
  </cols>
  <sheetData>
    <row r="1" spans="1:20" ht="12.75">
      <c r="A1" s="69"/>
      <c r="S1" s="11"/>
      <c r="T1" s="80" t="s">
        <v>0</v>
      </c>
    </row>
    <row r="2" ht="42" customHeight="1">
      <c r="S2" s="11"/>
    </row>
    <row r="3" spans="1:19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R3" s="11"/>
      <c r="S3" s="11"/>
    </row>
    <row r="4" spans="2:18" ht="38.25" customHeight="1">
      <c r="B4" s="71"/>
      <c r="C4" s="71"/>
      <c r="D4" s="71"/>
      <c r="E4" s="71"/>
      <c r="F4" s="72"/>
      <c r="G4" s="72"/>
      <c r="H4" s="71"/>
      <c r="I4" s="71"/>
      <c r="J4" s="71"/>
      <c r="K4" s="71"/>
      <c r="L4" s="71"/>
      <c r="M4" s="71"/>
      <c r="N4" s="71"/>
      <c r="O4" s="71"/>
      <c r="P4" s="11"/>
      <c r="Q4" s="11"/>
      <c r="R4" s="11"/>
    </row>
    <row r="5" spans="1:16" ht="12.75">
      <c r="A5" s="11"/>
      <c r="B5" s="11"/>
      <c r="F5" s="11"/>
      <c r="G5" s="11"/>
      <c r="J5" s="11"/>
      <c r="K5" s="11"/>
      <c r="L5" s="11"/>
      <c r="P5" s="11"/>
    </row>
    <row r="6" spans="2:16" ht="25.5" customHeight="1">
      <c r="B6" s="11"/>
      <c r="F6" s="73" t="s">
        <v>2</v>
      </c>
      <c r="G6" s="73"/>
      <c r="H6" s="74"/>
      <c r="I6" s="74"/>
      <c r="J6" s="74"/>
      <c r="K6" s="78"/>
      <c r="L6" s="74"/>
      <c r="M6" s="78"/>
      <c r="P6" s="11"/>
    </row>
    <row r="7" spans="2:13" ht="22.5">
      <c r="B7" s="11"/>
      <c r="C7" s="11"/>
      <c r="F7" s="73"/>
      <c r="G7" s="73"/>
      <c r="H7" s="73"/>
      <c r="I7" s="73"/>
      <c r="J7" s="73"/>
      <c r="K7" s="73"/>
      <c r="L7" s="73"/>
      <c r="M7" s="73"/>
    </row>
    <row r="8" spans="3:13" ht="22.5">
      <c r="C8" s="11"/>
      <c r="F8" s="73"/>
      <c r="G8" s="73"/>
      <c r="H8" s="73"/>
      <c r="I8" s="73"/>
      <c r="J8" s="73"/>
      <c r="K8" s="73"/>
      <c r="L8" s="73"/>
      <c r="M8" s="73"/>
    </row>
    <row r="9" spans="3:254" ht="22.5">
      <c r="C9" s="11"/>
      <c r="D9" s="11"/>
      <c r="F9" s="73"/>
      <c r="G9" s="73"/>
      <c r="H9" s="73"/>
      <c r="I9" s="73"/>
      <c r="J9" s="73"/>
      <c r="K9" s="73"/>
      <c r="L9" s="73"/>
      <c r="M9" s="73"/>
      <c r="IR9" s="11"/>
      <c r="IS9" s="11"/>
      <c r="IT9" s="81"/>
    </row>
    <row r="10" spans="4:254" ht="24.75" customHeight="1">
      <c r="D10" s="11"/>
      <c r="F10" s="75" t="s">
        <v>3</v>
      </c>
      <c r="G10" s="73"/>
      <c r="H10" s="73"/>
      <c r="I10" s="73"/>
      <c r="J10" s="73"/>
      <c r="K10" s="73"/>
      <c r="L10" s="73"/>
      <c r="M10" s="73"/>
      <c r="IR10" s="11"/>
      <c r="IT10" s="11"/>
    </row>
    <row r="11" spans="6:254" ht="22.5">
      <c r="F11" s="73"/>
      <c r="G11" s="73"/>
      <c r="H11" s="73"/>
      <c r="I11" s="73"/>
      <c r="J11" s="73"/>
      <c r="K11" s="73"/>
      <c r="L11" s="73"/>
      <c r="M11" s="73"/>
      <c r="IR11" s="11"/>
      <c r="IT11" s="11"/>
    </row>
    <row r="12" spans="6:255" ht="22.5">
      <c r="F12" s="73"/>
      <c r="G12" s="73"/>
      <c r="H12" s="73"/>
      <c r="I12" s="73"/>
      <c r="J12" s="73"/>
      <c r="K12" s="73"/>
      <c r="L12" s="73"/>
      <c r="M12" s="73"/>
      <c r="IT12" s="11"/>
      <c r="IU12" s="11"/>
    </row>
    <row r="13" spans="6:255" ht="24.75" customHeight="1">
      <c r="F13" s="73" t="s">
        <v>4</v>
      </c>
      <c r="G13" s="73"/>
      <c r="H13" s="74"/>
      <c r="I13" s="74"/>
      <c r="J13" s="74"/>
      <c r="K13" s="78"/>
      <c r="L13" s="78"/>
      <c r="M13" s="78"/>
      <c r="IU13" s="11"/>
    </row>
    <row r="14" spans="9:255" ht="12.75">
      <c r="I14" s="11"/>
      <c r="J14" s="11"/>
      <c r="K14" s="11"/>
      <c r="IU14" s="11"/>
    </row>
    <row r="15" spans="9:255" ht="32.25" customHeight="1">
      <c r="I15" s="11"/>
      <c r="K15" s="11"/>
      <c r="IU15" s="11"/>
    </row>
    <row r="16" ht="12.75">
      <c r="K16" s="11"/>
    </row>
    <row r="17" spans="1:15" ht="31.5" customHeight="1">
      <c r="A17" s="76" t="s">
        <v>5</v>
      </c>
      <c r="B17" s="76"/>
      <c r="C17" s="76"/>
      <c r="D17" s="76"/>
      <c r="E17" s="77"/>
      <c r="F17" s="76"/>
      <c r="G17" s="76" t="s">
        <v>6</v>
      </c>
      <c r="H17" s="76"/>
      <c r="I17" s="77"/>
      <c r="J17" s="76"/>
      <c r="K17" s="76"/>
      <c r="L17" s="76"/>
      <c r="M17" s="76" t="s">
        <v>7</v>
      </c>
      <c r="N17" s="76"/>
      <c r="O17" s="79"/>
    </row>
    <row r="18" ht="30" customHeight="1"/>
    <row r="19" ht="12.75"/>
    <row r="20" ht="12.75"/>
    <row r="21" ht="12.75"/>
    <row r="22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" right="0.39" top="0.79" bottom="0.79" header="0.5" footer="0.59"/>
  <pageSetup firstPageNumber="1117" useFirstPageNumber="1" horizontalDpi="300" verticalDpi="300" orientation="landscape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154</v>
      </c>
      <c r="B2" s="2"/>
      <c r="C2" s="2"/>
    </row>
    <row r="3" s="1" customFormat="1" ht="17.25" customHeight="1"/>
    <row r="4" spans="1:3" s="1" customFormat="1" ht="15.75" customHeight="1">
      <c r="A4" s="3" t="s">
        <v>155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15384438</v>
      </c>
      <c r="C7" s="12"/>
      <c r="D7" s="11"/>
      <c r="F7" s="11"/>
    </row>
    <row r="8" spans="1:3" s="1" customFormat="1" ht="37.5" customHeight="1">
      <c r="A8" s="6" t="s">
        <v>65</v>
      </c>
      <c r="B8" s="7">
        <v>407064</v>
      </c>
      <c r="C8" s="12"/>
    </row>
    <row r="9" spans="1:3" s="1" customFormat="1" ht="27.75" customHeight="1">
      <c r="A9" s="6" t="s">
        <v>53</v>
      </c>
      <c r="B9" s="7">
        <v>14977374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79" bottom="0.79" header="0.5" footer="0.59"/>
  <pageSetup firstPageNumber="1117" useFirstPageNumber="1" horizontalDpi="300" verticalDpi="300" orientation="landscape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155</v>
      </c>
      <c r="B4" s="4" t="s">
        <v>38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15384438</v>
      </c>
      <c r="C7" s="8">
        <v>15384438</v>
      </c>
      <c r="D7" s="7"/>
    </row>
    <row r="8" spans="1:4" s="1" customFormat="1" ht="37.5" customHeight="1">
      <c r="A8" s="6" t="s">
        <v>65</v>
      </c>
      <c r="B8" s="7">
        <v>407064</v>
      </c>
      <c r="C8" s="8">
        <v>407064</v>
      </c>
      <c r="D8" s="7"/>
    </row>
    <row r="9" spans="1:4" s="1" customFormat="1" ht="27.75" customHeight="1">
      <c r="A9" s="6" t="s">
        <v>53</v>
      </c>
      <c r="B9" s="7">
        <v>14977374</v>
      </c>
      <c r="C9" s="8">
        <v>14977374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79" bottom="0.79" header="0.5" footer="0.59"/>
  <pageSetup firstPageNumber="1117" useFirstPageNumber="1"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showZeros="0" view="pageBreakPreview" zoomScale="60" workbookViewId="0" topLeftCell="A1">
      <selection activeCell="A2" sqref="A2:D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9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15384438</v>
      </c>
      <c r="C6" s="59" t="str">
        <f>'支出总表（引用）'!A8</f>
        <v>社会保障和就业支出</v>
      </c>
      <c r="D6" s="60">
        <f>'支出总表（引用）'!B8</f>
        <v>407064</v>
      </c>
    </row>
    <row r="7" spans="1:4" s="1" customFormat="1" ht="17.25" customHeight="1">
      <c r="A7" s="35" t="s">
        <v>17</v>
      </c>
      <c r="B7" s="36">
        <v>15384438</v>
      </c>
      <c r="C7" s="59" t="str">
        <f>'支出总表（引用）'!A9</f>
        <v>农林水支出</v>
      </c>
      <c r="D7" s="60">
        <f>'支出总表（引用）'!B9</f>
        <v>14977374</v>
      </c>
    </row>
    <row r="8" spans="1:4" s="1" customFormat="1" ht="17.25" customHeight="1">
      <c r="A8" s="35" t="s">
        <v>18</v>
      </c>
      <c r="B8" s="36"/>
      <c r="C8" s="59">
        <f>'支出总表（引用）'!A10</f>
        <v>0</v>
      </c>
      <c r="D8" s="60">
        <f>'支出总表（引用）'!B10</f>
        <v>0</v>
      </c>
    </row>
    <row r="9" spans="1:4" s="1" customFormat="1" ht="17.25" customHeight="1">
      <c r="A9" s="35" t="s">
        <v>19</v>
      </c>
      <c r="B9" s="36"/>
      <c r="C9" s="59">
        <f>'支出总表（引用）'!A11</f>
        <v>0</v>
      </c>
      <c r="D9" s="60">
        <f>'支出总表（引用）'!B11</f>
        <v>0</v>
      </c>
    </row>
    <row r="10" spans="1:4" s="1" customFormat="1" ht="17.25" customHeight="1">
      <c r="A10" s="35" t="s">
        <v>20</v>
      </c>
      <c r="B10" s="36"/>
      <c r="C10" s="59">
        <f>'支出总表（引用）'!A12</f>
        <v>0</v>
      </c>
      <c r="D10" s="60">
        <f>'支出总表（引用）'!B12</f>
        <v>0</v>
      </c>
    </row>
    <row r="11" spans="1:4" s="1" customFormat="1" ht="17.25" customHeight="1">
      <c r="A11" s="35" t="s">
        <v>21</v>
      </c>
      <c r="B11" s="36"/>
      <c r="C11" s="59">
        <f>'支出总表（引用）'!A13</f>
        <v>0</v>
      </c>
      <c r="D11" s="60">
        <f>'支出总表（引用）'!B13</f>
        <v>0</v>
      </c>
    </row>
    <row r="12" spans="1:4" s="1" customFormat="1" ht="17.25" customHeight="1">
      <c r="A12" s="35" t="s">
        <v>22</v>
      </c>
      <c r="B12" s="36"/>
      <c r="C12" s="59">
        <f>'支出总表（引用）'!A14</f>
        <v>0</v>
      </c>
      <c r="D12" s="60">
        <f>'支出总表（引用）'!B14</f>
        <v>0</v>
      </c>
    </row>
    <row r="13" spans="1:4" s="1" customFormat="1" ht="17.25" customHeight="1">
      <c r="A13" s="35" t="s">
        <v>23</v>
      </c>
      <c r="B13" s="36"/>
      <c r="C13" s="59">
        <f>'支出总表（引用）'!A15</f>
        <v>0</v>
      </c>
      <c r="D13" s="60">
        <f>'支出总表（引用）'!B15</f>
        <v>0</v>
      </c>
    </row>
    <row r="14" spans="1:4" s="1" customFormat="1" ht="17.25" customHeight="1">
      <c r="A14" s="35" t="s">
        <v>24</v>
      </c>
      <c r="B14" s="36"/>
      <c r="C14" s="59">
        <f>'支出总表（引用）'!A16</f>
        <v>0</v>
      </c>
      <c r="D14" s="60">
        <f>'支出总表（引用）'!B16</f>
        <v>0</v>
      </c>
    </row>
    <row r="15" spans="1:4" s="1" customFormat="1" ht="17.25" customHeight="1">
      <c r="A15" s="35" t="s">
        <v>25</v>
      </c>
      <c r="B15" s="21"/>
      <c r="C15" s="59">
        <f>'支出总表（引用）'!A17</f>
        <v>0</v>
      </c>
      <c r="D15" s="60">
        <f>'支出总表（引用）'!B17</f>
        <v>0</v>
      </c>
    </row>
    <row r="16" spans="1:4" s="1" customFormat="1" ht="17.25" customHeight="1">
      <c r="A16" s="61"/>
      <c r="B16" s="62"/>
      <c r="C16" s="59">
        <f>'支出总表（引用）'!A18</f>
        <v>0</v>
      </c>
      <c r="D16" s="60">
        <f>'支出总表（引用）'!B18</f>
        <v>0</v>
      </c>
    </row>
    <row r="17" spans="1:4" s="1" customFormat="1" ht="19.5" customHeight="1">
      <c r="A17" s="61"/>
      <c r="B17" s="21"/>
      <c r="C17" s="59">
        <f>'支出总表（引用）'!A49</f>
        <v>0</v>
      </c>
      <c r="D17" s="60">
        <f>'支出总表（引用）'!B49</f>
        <v>0</v>
      </c>
    </row>
    <row r="18" spans="1:4" s="1" customFormat="1" ht="19.5" customHeight="1">
      <c r="A18" s="61"/>
      <c r="B18" s="21"/>
      <c r="C18" s="59">
        <f>'支出总表（引用）'!A50</f>
        <v>0</v>
      </c>
      <c r="D18" s="60">
        <f>'支出总表（引用）'!B50</f>
        <v>0</v>
      </c>
    </row>
    <row r="19" spans="1:4" s="1" customFormat="1" ht="17.25" customHeight="1">
      <c r="A19" s="48" t="s">
        <v>26</v>
      </c>
      <c r="B19" s="36">
        <f>SUM(B6,B11,B12,B13,B14,B15)</f>
        <v>15384438</v>
      </c>
      <c r="C19" s="48" t="s">
        <v>27</v>
      </c>
      <c r="D19" s="21">
        <f>'支出总表（引用）'!B7</f>
        <v>15384438</v>
      </c>
    </row>
    <row r="20" spans="1:4" s="1" customFormat="1" ht="17.25" customHeight="1">
      <c r="A20" s="35" t="s">
        <v>28</v>
      </c>
      <c r="B20" s="36"/>
      <c r="C20" s="63" t="s">
        <v>29</v>
      </c>
      <c r="D20" s="21"/>
    </row>
    <row r="21" spans="1:4" s="1" customFormat="1" ht="17.25" customHeight="1">
      <c r="A21" s="35" t="s">
        <v>30</v>
      </c>
      <c r="B21" s="64"/>
      <c r="C21" s="65"/>
      <c r="D21" s="21"/>
    </row>
    <row r="22" spans="1:4" s="1" customFormat="1" ht="17.25" customHeight="1">
      <c r="A22" s="66"/>
      <c r="B22" s="67"/>
      <c r="C22" s="65"/>
      <c r="D22" s="21"/>
    </row>
    <row r="23" spans="1:4" s="1" customFormat="1" ht="17.25" customHeight="1">
      <c r="A23" s="48" t="s">
        <v>31</v>
      </c>
      <c r="B23" s="68">
        <f>SUM(B19,B20,B21)</f>
        <v>15384438</v>
      </c>
      <c r="C23" s="48" t="s">
        <v>32</v>
      </c>
      <c r="D23" s="21">
        <f>B23</f>
        <v>15384438</v>
      </c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firstPageNumber="1117" useFirstPageNumber="1" horizontalDpi="300" verticalDpi="3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showGridLines="0" showZeros="0" view="pageBreakPreview" zoomScale="6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27.28125" style="1" customWidth="1"/>
    <col min="3" max="3" width="16.00390625" style="1" customWidth="1"/>
    <col min="4" max="4" width="3.8515625" style="1" customWidth="1"/>
    <col min="5" max="5" width="15.57421875" style="1" customWidth="1"/>
    <col min="6" max="6" width="16.421875" style="1" customWidth="1"/>
    <col min="7" max="7" width="5.8515625" style="1" customWidth="1"/>
    <col min="8" max="8" width="3.140625" style="1" customWidth="1"/>
    <col min="9" max="9" width="5.8515625" style="1" customWidth="1"/>
    <col min="10" max="10" width="3.7109375" style="1" customWidth="1"/>
    <col min="11" max="11" width="5.8515625" style="1" customWidth="1"/>
    <col min="12" max="12" width="3.57421875" style="1" customWidth="1"/>
    <col min="13" max="13" width="5.8515625" style="1" customWidth="1"/>
    <col min="14" max="14" width="3.28125" style="1" customWidth="1"/>
    <col min="15" max="15" width="5.8515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6" t="s">
        <v>36</v>
      </c>
      <c r="D4" s="52" t="s">
        <v>37</v>
      </c>
      <c r="E4" s="4" t="s">
        <v>38</v>
      </c>
      <c r="F4" s="4"/>
      <c r="G4" s="4"/>
      <c r="H4" s="4"/>
      <c r="I4" s="4"/>
      <c r="J4" s="50" t="s">
        <v>39</v>
      </c>
      <c r="K4" s="50" t="s">
        <v>40</v>
      </c>
      <c r="L4" s="50" t="s">
        <v>41</v>
      </c>
      <c r="M4" s="50" t="s">
        <v>42</v>
      </c>
      <c r="N4" s="50" t="s">
        <v>43</v>
      </c>
      <c r="O4" s="52" t="s">
        <v>44</v>
      </c>
    </row>
    <row r="5" spans="1:15" s="1" customFormat="1" ht="96.75" customHeight="1">
      <c r="A5" s="4"/>
      <c r="B5" s="4"/>
      <c r="C5" s="57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50"/>
      <c r="K5" s="50"/>
      <c r="L5" s="50"/>
      <c r="M5" s="50"/>
      <c r="N5" s="50"/>
      <c r="O5" s="52"/>
    </row>
    <row r="6" spans="1:15" s="1" customFormat="1" ht="27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7" customHeight="1">
      <c r="A7" s="6" t="s">
        <v>51</v>
      </c>
      <c r="B7" s="6" t="s">
        <v>36</v>
      </c>
      <c r="C7" s="22">
        <v>15384438</v>
      </c>
      <c r="D7" s="22"/>
      <c r="E7" s="22">
        <v>15384438</v>
      </c>
      <c r="F7" s="22">
        <v>15384438</v>
      </c>
      <c r="G7" s="22"/>
      <c r="H7" s="22"/>
      <c r="I7" s="22"/>
      <c r="J7" s="22"/>
      <c r="K7" s="22"/>
      <c r="L7" s="21"/>
      <c r="M7" s="54"/>
      <c r="N7" s="58"/>
      <c r="O7" s="21"/>
    </row>
    <row r="8" spans="1:15" s="1" customFormat="1" ht="27" customHeight="1">
      <c r="A8" s="6" t="s">
        <v>52</v>
      </c>
      <c r="B8" s="6" t="s">
        <v>53</v>
      </c>
      <c r="C8" s="22">
        <v>14977374</v>
      </c>
      <c r="D8" s="22"/>
      <c r="E8" s="22">
        <v>14977374</v>
      </c>
      <c r="F8" s="22">
        <v>14977374</v>
      </c>
      <c r="G8" s="22"/>
      <c r="H8" s="22"/>
      <c r="I8" s="22"/>
      <c r="J8" s="22"/>
      <c r="K8" s="22"/>
      <c r="L8" s="21"/>
      <c r="M8" s="54"/>
      <c r="N8" s="58"/>
      <c r="O8" s="21"/>
    </row>
    <row r="9" spans="1:15" s="1" customFormat="1" ht="27" customHeight="1">
      <c r="A9" s="6" t="s">
        <v>54</v>
      </c>
      <c r="B9" s="6" t="s">
        <v>55</v>
      </c>
      <c r="C9" s="22">
        <v>14977374</v>
      </c>
      <c r="D9" s="22"/>
      <c r="E9" s="22">
        <v>14977374</v>
      </c>
      <c r="F9" s="22">
        <v>14977374</v>
      </c>
      <c r="G9" s="22"/>
      <c r="H9" s="22"/>
      <c r="I9" s="22"/>
      <c r="J9" s="22"/>
      <c r="K9" s="22"/>
      <c r="L9" s="21"/>
      <c r="M9" s="54"/>
      <c r="N9" s="58"/>
      <c r="O9" s="21"/>
    </row>
    <row r="10" spans="1:15" s="1" customFormat="1" ht="27" customHeight="1">
      <c r="A10" s="6" t="s">
        <v>56</v>
      </c>
      <c r="B10" s="6" t="s">
        <v>57</v>
      </c>
      <c r="C10" s="22">
        <v>146000</v>
      </c>
      <c r="D10" s="22"/>
      <c r="E10" s="22">
        <v>146000</v>
      </c>
      <c r="F10" s="22">
        <v>146000</v>
      </c>
      <c r="G10" s="22"/>
      <c r="H10" s="22"/>
      <c r="I10" s="22"/>
      <c r="J10" s="22"/>
      <c r="K10" s="22"/>
      <c r="L10" s="21"/>
      <c r="M10" s="54"/>
      <c r="N10" s="58"/>
      <c r="O10" s="21"/>
    </row>
    <row r="11" spans="1:15" s="1" customFormat="1" ht="27" customHeight="1">
      <c r="A11" s="6" t="s">
        <v>58</v>
      </c>
      <c r="B11" s="6" t="s">
        <v>59</v>
      </c>
      <c r="C11" s="22">
        <v>1498400</v>
      </c>
      <c r="D11" s="22"/>
      <c r="E11" s="22">
        <v>1498400</v>
      </c>
      <c r="F11" s="22">
        <v>1498400</v>
      </c>
      <c r="G11" s="22"/>
      <c r="H11" s="22"/>
      <c r="I11" s="22"/>
      <c r="J11" s="22"/>
      <c r="K11" s="22"/>
      <c r="L11" s="21"/>
      <c r="M11" s="54"/>
      <c r="N11" s="58"/>
      <c r="O11" s="21"/>
    </row>
    <row r="12" spans="1:15" s="1" customFormat="1" ht="27" customHeight="1">
      <c r="A12" s="6" t="s">
        <v>60</v>
      </c>
      <c r="B12" s="6" t="s">
        <v>61</v>
      </c>
      <c r="C12" s="22">
        <v>1500000</v>
      </c>
      <c r="D12" s="22"/>
      <c r="E12" s="22">
        <v>1500000</v>
      </c>
      <c r="F12" s="22">
        <v>1500000</v>
      </c>
      <c r="G12" s="22"/>
      <c r="H12" s="22"/>
      <c r="I12" s="22"/>
      <c r="J12" s="22"/>
      <c r="K12" s="22"/>
      <c r="L12" s="21"/>
      <c r="M12" s="54"/>
      <c r="N12" s="58"/>
      <c r="O12" s="21"/>
    </row>
    <row r="13" spans="1:15" s="1" customFormat="1" ht="27" customHeight="1">
      <c r="A13" s="6" t="s">
        <v>62</v>
      </c>
      <c r="B13" s="6" t="s">
        <v>63</v>
      </c>
      <c r="C13" s="22">
        <v>11832974</v>
      </c>
      <c r="D13" s="22"/>
      <c r="E13" s="22">
        <v>11832974</v>
      </c>
      <c r="F13" s="22">
        <v>11832974</v>
      </c>
      <c r="G13" s="22"/>
      <c r="H13" s="22"/>
      <c r="I13" s="22"/>
      <c r="J13" s="22"/>
      <c r="K13" s="22"/>
      <c r="L13" s="21"/>
      <c r="M13" s="54"/>
      <c r="N13" s="58"/>
      <c r="O13" s="21"/>
    </row>
    <row r="14" spans="1:15" s="1" customFormat="1" ht="27" customHeight="1">
      <c r="A14" s="6" t="s">
        <v>64</v>
      </c>
      <c r="B14" s="6" t="s">
        <v>65</v>
      </c>
      <c r="C14" s="22">
        <v>407064</v>
      </c>
      <c r="D14" s="22"/>
      <c r="E14" s="22">
        <v>407064</v>
      </c>
      <c r="F14" s="22">
        <v>407064</v>
      </c>
      <c r="G14" s="22"/>
      <c r="H14" s="22"/>
      <c r="I14" s="22"/>
      <c r="J14" s="22"/>
      <c r="K14" s="22"/>
      <c r="L14" s="21"/>
      <c r="M14" s="54"/>
      <c r="N14" s="58"/>
      <c r="O14" s="21"/>
    </row>
    <row r="15" spans="1:15" s="1" customFormat="1" ht="27" customHeight="1">
      <c r="A15" s="6" t="s">
        <v>66</v>
      </c>
      <c r="B15" s="6" t="s">
        <v>67</v>
      </c>
      <c r="C15" s="22">
        <v>407064</v>
      </c>
      <c r="D15" s="22"/>
      <c r="E15" s="22">
        <v>407064</v>
      </c>
      <c r="F15" s="22">
        <v>407064</v>
      </c>
      <c r="G15" s="22"/>
      <c r="H15" s="22"/>
      <c r="I15" s="22"/>
      <c r="J15" s="22"/>
      <c r="K15" s="22"/>
      <c r="L15" s="21"/>
      <c r="M15" s="54"/>
      <c r="N15" s="58"/>
      <c r="O15" s="21"/>
    </row>
    <row r="16" spans="1:15" s="1" customFormat="1" ht="27" customHeight="1">
      <c r="A16" s="6" t="s">
        <v>68</v>
      </c>
      <c r="B16" s="6" t="s">
        <v>69</v>
      </c>
      <c r="C16" s="22">
        <v>407064</v>
      </c>
      <c r="D16" s="22"/>
      <c r="E16" s="22">
        <v>407064</v>
      </c>
      <c r="F16" s="22">
        <v>407064</v>
      </c>
      <c r="G16" s="22"/>
      <c r="H16" s="22"/>
      <c r="I16" s="22"/>
      <c r="J16" s="22"/>
      <c r="K16" s="22"/>
      <c r="L16" s="21"/>
      <c r="M16" s="54"/>
      <c r="N16" s="58"/>
      <c r="O16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79" bottom="0.79" header="0.5" footer="0.59"/>
  <pageSetup firstPageNumber="1118" useFirstPageNumber="1" horizontalDpi="300" verticalDpi="300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view="pageBreakPreview" zoomScale="60" workbookViewId="0" topLeftCell="A1">
      <selection activeCell="A16" sqref="A7:IV16"/>
    </sheetView>
  </sheetViews>
  <sheetFormatPr defaultColWidth="9.140625" defaultRowHeight="12.75" customHeight="1"/>
  <cols>
    <col min="1" max="1" width="18.140625" style="1" customWidth="1"/>
    <col min="2" max="2" width="38.140625" style="1" customWidth="1"/>
    <col min="3" max="4" width="16.8515625" style="1" customWidth="1"/>
    <col min="5" max="5" width="16.140625" style="1" customWidth="1"/>
    <col min="6" max="7" width="10.140625" style="1" customWidth="1"/>
    <col min="8" max="8" width="12.71093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71</v>
      </c>
      <c r="B4" s="4"/>
      <c r="C4" s="50" t="s">
        <v>36</v>
      </c>
      <c r="D4" s="3" t="s">
        <v>72</v>
      </c>
      <c r="E4" s="4" t="s">
        <v>73</v>
      </c>
      <c r="F4" s="51" t="s">
        <v>74</v>
      </c>
      <c r="G4" s="52" t="s">
        <v>75</v>
      </c>
      <c r="H4" s="53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50"/>
      <c r="D5" s="3"/>
      <c r="E5" s="4"/>
      <c r="F5" s="51"/>
      <c r="G5" s="52"/>
      <c r="H5" s="53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0.75" customHeight="1">
      <c r="A7" s="6" t="s">
        <v>51</v>
      </c>
      <c r="B7" s="6" t="s">
        <v>36</v>
      </c>
      <c r="C7" s="22">
        <v>15384438</v>
      </c>
      <c r="D7" s="22">
        <v>12240038</v>
      </c>
      <c r="E7" s="22">
        <v>3144400</v>
      </c>
      <c r="F7" s="22"/>
      <c r="G7" s="21"/>
      <c r="H7" s="54"/>
      <c r="I7" s="13"/>
      <c r="J7" s="13"/>
    </row>
    <row r="8" spans="1:8" s="1" customFormat="1" ht="30.75" customHeight="1">
      <c r="A8" s="6" t="s">
        <v>64</v>
      </c>
      <c r="B8" s="6" t="s">
        <v>65</v>
      </c>
      <c r="C8" s="22">
        <v>407064</v>
      </c>
      <c r="D8" s="22">
        <v>407064</v>
      </c>
      <c r="E8" s="22"/>
      <c r="F8" s="22"/>
      <c r="G8" s="21"/>
      <c r="H8" s="54"/>
    </row>
    <row r="9" spans="1:8" s="1" customFormat="1" ht="30.75" customHeight="1">
      <c r="A9" s="6" t="s">
        <v>66</v>
      </c>
      <c r="B9" s="6" t="s">
        <v>67</v>
      </c>
      <c r="C9" s="22">
        <v>407064</v>
      </c>
      <c r="D9" s="22">
        <v>407064</v>
      </c>
      <c r="E9" s="22"/>
      <c r="F9" s="22"/>
      <c r="G9" s="21"/>
      <c r="H9" s="54"/>
    </row>
    <row r="10" spans="1:8" s="1" customFormat="1" ht="30.75" customHeight="1">
      <c r="A10" s="6" t="s">
        <v>68</v>
      </c>
      <c r="B10" s="6" t="s">
        <v>69</v>
      </c>
      <c r="C10" s="22">
        <v>407064</v>
      </c>
      <c r="D10" s="22">
        <v>407064</v>
      </c>
      <c r="E10" s="22"/>
      <c r="F10" s="22"/>
      <c r="G10" s="21"/>
      <c r="H10" s="54"/>
    </row>
    <row r="11" spans="1:8" s="1" customFormat="1" ht="30.75" customHeight="1">
      <c r="A11" s="6" t="s">
        <v>52</v>
      </c>
      <c r="B11" s="6" t="s">
        <v>53</v>
      </c>
      <c r="C11" s="22">
        <v>14977374</v>
      </c>
      <c r="D11" s="22">
        <v>11832974</v>
      </c>
      <c r="E11" s="22">
        <v>3144400</v>
      </c>
      <c r="F11" s="22"/>
      <c r="G11" s="21"/>
      <c r="H11" s="54"/>
    </row>
    <row r="12" spans="1:8" s="1" customFormat="1" ht="30.75" customHeight="1">
      <c r="A12" s="6" t="s">
        <v>54</v>
      </c>
      <c r="B12" s="6" t="s">
        <v>55</v>
      </c>
      <c r="C12" s="22">
        <v>14977374</v>
      </c>
      <c r="D12" s="22">
        <v>11832974</v>
      </c>
      <c r="E12" s="22">
        <v>3144400</v>
      </c>
      <c r="F12" s="22"/>
      <c r="G12" s="21"/>
      <c r="H12" s="54"/>
    </row>
    <row r="13" spans="1:8" s="1" customFormat="1" ht="30.75" customHeight="1">
      <c r="A13" s="6" t="s">
        <v>62</v>
      </c>
      <c r="B13" s="6" t="s">
        <v>63</v>
      </c>
      <c r="C13" s="22">
        <v>11832974</v>
      </c>
      <c r="D13" s="22">
        <v>11832974</v>
      </c>
      <c r="E13" s="22"/>
      <c r="F13" s="22"/>
      <c r="G13" s="21"/>
      <c r="H13" s="54"/>
    </row>
    <row r="14" spans="1:8" s="1" customFormat="1" ht="30.75" customHeight="1">
      <c r="A14" s="6" t="s">
        <v>60</v>
      </c>
      <c r="B14" s="6" t="s">
        <v>61</v>
      </c>
      <c r="C14" s="22">
        <v>1500000</v>
      </c>
      <c r="D14" s="22"/>
      <c r="E14" s="22">
        <v>1500000</v>
      </c>
      <c r="F14" s="22"/>
      <c r="G14" s="21"/>
      <c r="H14" s="54"/>
    </row>
    <row r="15" spans="1:8" s="1" customFormat="1" ht="30.75" customHeight="1">
      <c r="A15" s="6" t="s">
        <v>58</v>
      </c>
      <c r="B15" s="6" t="s">
        <v>59</v>
      </c>
      <c r="C15" s="22">
        <v>1498400</v>
      </c>
      <c r="D15" s="22"/>
      <c r="E15" s="22">
        <v>1498400</v>
      </c>
      <c r="F15" s="22"/>
      <c r="G15" s="21"/>
      <c r="H15" s="54"/>
    </row>
    <row r="16" spans="1:8" s="1" customFormat="1" ht="30.75" customHeight="1">
      <c r="A16" s="6" t="s">
        <v>56</v>
      </c>
      <c r="B16" s="6" t="s">
        <v>57</v>
      </c>
      <c r="C16" s="22">
        <v>146000</v>
      </c>
      <c r="D16" s="22"/>
      <c r="E16" s="22">
        <v>146000</v>
      </c>
      <c r="F16" s="22"/>
      <c r="G16" s="21"/>
      <c r="H16" s="5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79" header="0.5" footer="0.59"/>
  <pageSetup firstPageNumber="1119" useFirstPageNumber="1" horizontalDpi="300" verticalDpi="3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view="pageBreakPreview" zoomScale="60" workbookViewId="0" topLeftCell="A1">
      <selection activeCell="A10" sqref="A10:A18"/>
    </sheetView>
  </sheetViews>
  <sheetFormatPr defaultColWidth="9.140625" defaultRowHeight="12.75" customHeight="1"/>
  <cols>
    <col min="1" max="1" width="28.8515625" style="1" customWidth="1"/>
    <col min="2" max="2" width="16.8515625" style="1" customWidth="1"/>
    <col min="3" max="3" width="36.00390625" style="1" customWidth="1"/>
    <col min="4" max="4" width="17.421875" style="1" customWidth="1"/>
    <col min="5" max="5" width="21.57421875" style="1" customWidth="1"/>
    <col min="6" max="6" width="13.0039062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79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80</v>
      </c>
      <c r="D4" s="4"/>
      <c r="E4" s="4"/>
      <c r="F4" s="4"/>
      <c r="G4" s="13"/>
    </row>
    <row r="5" spans="1:7" s="1" customFormat="1" ht="40.5" customHeight="1">
      <c r="A5" s="4" t="s">
        <v>13</v>
      </c>
      <c r="B5" s="5" t="s">
        <v>14</v>
      </c>
      <c r="C5" s="19" t="s">
        <v>15</v>
      </c>
      <c r="D5" s="33" t="s">
        <v>36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15384438</v>
      </c>
      <c r="C6" s="37" t="s">
        <v>84</v>
      </c>
      <c r="D6" s="7">
        <f>'财拨总表（引用）'!B7</f>
        <v>15384438</v>
      </c>
      <c r="E6" s="7">
        <f>'财拨总表（引用）'!C7</f>
        <v>15384438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15384438</v>
      </c>
      <c r="C7" s="38" t="str">
        <f>'财拨总表（引用）'!A8</f>
        <v>社会保障和就业支出</v>
      </c>
      <c r="D7" s="39">
        <f>'财拨总表（引用）'!B8</f>
        <v>407064</v>
      </c>
      <c r="E7" s="39">
        <f>'财拨总表（引用）'!C8</f>
        <v>407064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农林水支出</v>
      </c>
      <c r="D8" s="39">
        <f>'财拨总表（引用）'!B9</f>
        <v>14977374</v>
      </c>
      <c r="E8" s="39">
        <f>'财拨总表（引用）'!C9</f>
        <v>14977374</v>
      </c>
      <c r="F8" s="39">
        <f>'财拨总表（引用）'!D9</f>
        <v>0</v>
      </c>
      <c r="G8" s="13"/>
    </row>
    <row r="9" spans="1:7" s="1" customFormat="1" ht="17.25" customHeight="1">
      <c r="A9" s="40" t="s">
        <v>87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41" t="s">
        <v>88</v>
      </c>
      <c r="B10" s="42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1"/>
      <c r="B11" s="43"/>
      <c r="C11" s="44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9.5" customHeight="1">
      <c r="A12" s="41"/>
      <c r="B12" s="42"/>
      <c r="C12" s="44">
        <f>'财拨总表（引用）'!A49</f>
        <v>0</v>
      </c>
      <c r="D12" s="39">
        <f>'财拨总表（引用）'!B49</f>
        <v>0</v>
      </c>
      <c r="E12" s="39">
        <f>'财拨总表（引用）'!C49</f>
        <v>0</v>
      </c>
      <c r="F12" s="39">
        <f>'财拨总表（引用）'!D49</f>
        <v>0</v>
      </c>
      <c r="G12" s="13"/>
    </row>
    <row r="13" spans="1:7" s="1" customFormat="1" ht="17.25" customHeight="1">
      <c r="A13" s="41" t="s">
        <v>89</v>
      </c>
      <c r="B13" s="42"/>
      <c r="C13" s="39" t="s">
        <v>90</v>
      </c>
      <c r="D13" s="39"/>
      <c r="E13" s="39"/>
      <c r="F13" s="21"/>
      <c r="G13" s="13"/>
    </row>
    <row r="14" spans="1:7" s="1" customFormat="1" ht="17.25" customHeight="1">
      <c r="A14" s="45" t="s">
        <v>91</v>
      </c>
      <c r="B14" s="42"/>
      <c r="C14" s="39"/>
      <c r="D14" s="39"/>
      <c r="E14" s="39"/>
      <c r="F14" s="21"/>
      <c r="G14" s="13"/>
    </row>
    <row r="15" spans="1:7" s="1" customFormat="1" ht="17.25" customHeight="1">
      <c r="A15" s="41" t="s">
        <v>92</v>
      </c>
      <c r="B15" s="46"/>
      <c r="C15" s="39"/>
      <c r="D15" s="39"/>
      <c r="E15" s="39"/>
      <c r="F15" s="21"/>
      <c r="G15" s="13"/>
    </row>
    <row r="16" spans="1:7" s="1" customFormat="1" ht="17.25" customHeight="1">
      <c r="A16" s="41"/>
      <c r="B16" s="42"/>
      <c r="C16" s="39"/>
      <c r="D16" s="39"/>
      <c r="E16" s="39"/>
      <c r="F16" s="21"/>
      <c r="G16" s="13"/>
    </row>
    <row r="17" spans="1:7" s="1" customFormat="1" ht="17.25" customHeight="1">
      <c r="A17" s="41"/>
      <c r="B17" s="42"/>
      <c r="C17" s="39"/>
      <c r="D17" s="39"/>
      <c r="E17" s="39"/>
      <c r="F17" s="21"/>
      <c r="G17" s="13"/>
    </row>
    <row r="18" spans="1:7" s="1" customFormat="1" ht="17.25" customHeight="1">
      <c r="A18" s="47" t="s">
        <v>31</v>
      </c>
      <c r="B18" s="46">
        <f>B6</f>
        <v>15384438</v>
      </c>
      <c r="C18" s="48" t="s">
        <v>32</v>
      </c>
      <c r="D18" s="7">
        <f>'财拨总表（引用）'!B7</f>
        <v>15384438</v>
      </c>
      <c r="E18" s="7">
        <f>'财拨总表（引用）'!C7</f>
        <v>15384438</v>
      </c>
      <c r="F18" s="7">
        <f>'财拨总表（引用）'!D7</f>
        <v>0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1"/>
    </row>
    <row r="45" s="1" customFormat="1" ht="15">
      <c r="AD45" s="11"/>
    </row>
    <row r="46" spans="31:32" s="1" customFormat="1" ht="15">
      <c r="AE46" s="11"/>
      <c r="AF46" s="11"/>
    </row>
    <row r="47" spans="32:33" s="1" customFormat="1" ht="15">
      <c r="AF47" s="11"/>
      <c r="AG47" s="11"/>
    </row>
    <row r="48" s="1" customFormat="1" ht="15">
      <c r="AG48" s="49" t="s">
        <v>93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1"/>
    </row>
    <row r="86" spans="23:26" s="1" customFormat="1" ht="15">
      <c r="W86" s="11"/>
      <c r="X86" s="11"/>
      <c r="Y86" s="11"/>
      <c r="Z86" s="49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firstPageNumber="1120" useFirstPageNumber="1" horizontalDpi="300" verticalDpi="300" orientation="landscape" paperSize="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2.57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4.7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24.7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4.75" customHeight="1">
      <c r="A5" s="4" t="s">
        <v>77</v>
      </c>
      <c r="B5" s="4" t="s">
        <v>78</v>
      </c>
      <c r="C5" s="4" t="s">
        <v>36</v>
      </c>
      <c r="D5" s="4" t="s">
        <v>72</v>
      </c>
      <c r="E5" s="4" t="s">
        <v>73</v>
      </c>
      <c r="F5" s="13"/>
      <c r="G5" s="13"/>
    </row>
    <row r="6" spans="1:7" s="1" customFormat="1" ht="24.7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24.75" customHeight="1">
      <c r="A7" s="6" t="s">
        <v>51</v>
      </c>
      <c r="B7" s="6" t="s">
        <v>36</v>
      </c>
      <c r="C7" s="22">
        <v>15384438</v>
      </c>
      <c r="D7" s="22">
        <v>12240038</v>
      </c>
      <c r="E7" s="21">
        <v>3144400</v>
      </c>
      <c r="F7" s="13"/>
      <c r="G7" s="13"/>
    </row>
    <row r="8" spans="1:5" s="1" customFormat="1" ht="24.75" customHeight="1">
      <c r="A8" s="6" t="s">
        <v>64</v>
      </c>
      <c r="B8" s="6" t="s">
        <v>65</v>
      </c>
      <c r="C8" s="22">
        <v>407064</v>
      </c>
      <c r="D8" s="22">
        <v>407064</v>
      </c>
      <c r="E8" s="21"/>
    </row>
    <row r="9" spans="1:5" s="1" customFormat="1" ht="24.75" customHeight="1">
      <c r="A9" s="6" t="s">
        <v>66</v>
      </c>
      <c r="B9" s="6" t="s">
        <v>67</v>
      </c>
      <c r="C9" s="22">
        <v>407064</v>
      </c>
      <c r="D9" s="22">
        <v>407064</v>
      </c>
      <c r="E9" s="21"/>
    </row>
    <row r="10" spans="1:5" s="1" customFormat="1" ht="24.75" customHeight="1">
      <c r="A10" s="6" t="s">
        <v>68</v>
      </c>
      <c r="B10" s="6" t="s">
        <v>69</v>
      </c>
      <c r="C10" s="22">
        <v>407064</v>
      </c>
      <c r="D10" s="22">
        <v>407064</v>
      </c>
      <c r="E10" s="21"/>
    </row>
    <row r="11" spans="1:5" s="1" customFormat="1" ht="24.75" customHeight="1">
      <c r="A11" s="6" t="s">
        <v>52</v>
      </c>
      <c r="B11" s="6" t="s">
        <v>53</v>
      </c>
      <c r="C11" s="22">
        <v>14977374</v>
      </c>
      <c r="D11" s="22">
        <v>11832974</v>
      </c>
      <c r="E11" s="21">
        <v>3144400</v>
      </c>
    </row>
    <row r="12" spans="1:5" s="1" customFormat="1" ht="24.75" customHeight="1">
      <c r="A12" s="6" t="s">
        <v>54</v>
      </c>
      <c r="B12" s="6" t="s">
        <v>55</v>
      </c>
      <c r="C12" s="22">
        <v>14977374</v>
      </c>
      <c r="D12" s="22">
        <v>11832974</v>
      </c>
      <c r="E12" s="21">
        <v>3144400</v>
      </c>
    </row>
    <row r="13" spans="1:5" s="1" customFormat="1" ht="24.75" customHeight="1">
      <c r="A13" s="6" t="s">
        <v>62</v>
      </c>
      <c r="B13" s="6" t="s">
        <v>63</v>
      </c>
      <c r="C13" s="22">
        <v>11832974</v>
      </c>
      <c r="D13" s="22">
        <v>11832974</v>
      </c>
      <c r="E13" s="21"/>
    </row>
    <row r="14" spans="1:5" s="1" customFormat="1" ht="24.75" customHeight="1">
      <c r="A14" s="6" t="s">
        <v>60</v>
      </c>
      <c r="B14" s="6" t="s">
        <v>61</v>
      </c>
      <c r="C14" s="22">
        <v>1500000</v>
      </c>
      <c r="D14" s="22"/>
      <c r="E14" s="21">
        <v>1500000</v>
      </c>
    </row>
    <row r="15" spans="1:5" s="1" customFormat="1" ht="24.75" customHeight="1">
      <c r="A15" s="6" t="s">
        <v>58</v>
      </c>
      <c r="B15" s="6" t="s">
        <v>59</v>
      </c>
      <c r="C15" s="22">
        <v>1498400</v>
      </c>
      <c r="D15" s="22"/>
      <c r="E15" s="21">
        <v>1498400</v>
      </c>
    </row>
    <row r="16" spans="1:5" s="1" customFormat="1" ht="24.75" customHeight="1">
      <c r="A16" s="6" t="s">
        <v>56</v>
      </c>
      <c r="B16" s="6" t="s">
        <v>57</v>
      </c>
      <c r="C16" s="22">
        <v>146000</v>
      </c>
      <c r="D16" s="22"/>
      <c r="E16" s="21">
        <v>146000</v>
      </c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121" useFirstPageNumber="1"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8515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15.7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5.7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15.75" customHeight="1">
      <c r="A5" s="4" t="s">
        <v>77</v>
      </c>
      <c r="B5" s="3" t="s">
        <v>78</v>
      </c>
      <c r="C5" s="19" t="s">
        <v>36</v>
      </c>
      <c r="D5" s="19" t="s">
        <v>99</v>
      </c>
      <c r="E5" s="19" t="s">
        <v>100</v>
      </c>
      <c r="F5" s="13"/>
      <c r="G5" s="13"/>
    </row>
    <row r="6" spans="1:7" s="1" customFormat="1" ht="15.7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5.75" customHeight="1">
      <c r="A7" s="6" t="s">
        <v>51</v>
      </c>
      <c r="B7" s="6" t="s">
        <v>36</v>
      </c>
      <c r="C7" s="22">
        <v>12240038</v>
      </c>
      <c r="D7" s="22">
        <v>11291238</v>
      </c>
      <c r="E7" s="21">
        <v>948800</v>
      </c>
      <c r="F7" s="31"/>
      <c r="G7" s="31"/>
      <c r="H7" s="11"/>
    </row>
    <row r="8" spans="1:5" s="1" customFormat="1" ht="15.75" customHeight="1">
      <c r="A8" s="6"/>
      <c r="B8" s="6" t="s">
        <v>101</v>
      </c>
      <c r="C8" s="22">
        <v>10751054</v>
      </c>
      <c r="D8" s="22">
        <v>10751054</v>
      </c>
      <c r="E8" s="21"/>
    </row>
    <row r="9" spans="1:5" s="1" customFormat="1" ht="15.75" customHeight="1">
      <c r="A9" s="6" t="s">
        <v>102</v>
      </c>
      <c r="B9" s="6" t="s">
        <v>103</v>
      </c>
      <c r="C9" s="22">
        <v>4329624</v>
      </c>
      <c r="D9" s="22">
        <v>4329624</v>
      </c>
      <c r="E9" s="21"/>
    </row>
    <row r="10" spans="1:5" s="1" customFormat="1" ht="15.75" customHeight="1">
      <c r="A10" s="6" t="s">
        <v>104</v>
      </c>
      <c r="B10" s="6" t="s">
        <v>105</v>
      </c>
      <c r="C10" s="22">
        <v>2646480</v>
      </c>
      <c r="D10" s="22">
        <v>2646480</v>
      </c>
      <c r="E10" s="21"/>
    </row>
    <row r="11" spans="1:5" s="1" customFormat="1" ht="15.75" customHeight="1">
      <c r="A11" s="6" t="s">
        <v>106</v>
      </c>
      <c r="B11" s="6" t="s">
        <v>107</v>
      </c>
      <c r="C11" s="22">
        <v>581342</v>
      </c>
      <c r="D11" s="22">
        <v>581342</v>
      </c>
      <c r="E11" s="21"/>
    </row>
    <row r="12" spans="1:5" s="1" customFormat="1" ht="15.75" customHeight="1">
      <c r="A12" s="6" t="s">
        <v>108</v>
      </c>
      <c r="B12" s="6" t="s">
        <v>109</v>
      </c>
      <c r="C12" s="22">
        <v>1467420</v>
      </c>
      <c r="D12" s="22">
        <v>1467420</v>
      </c>
      <c r="E12" s="21"/>
    </row>
    <row r="13" spans="1:5" s="1" customFormat="1" ht="15.75" customHeight="1">
      <c r="A13" s="6" t="s">
        <v>110</v>
      </c>
      <c r="B13" s="6" t="s">
        <v>111</v>
      </c>
      <c r="C13" s="22">
        <v>433848</v>
      </c>
      <c r="D13" s="22">
        <v>433848</v>
      </c>
      <c r="E13" s="21"/>
    </row>
    <row r="14" spans="1:5" s="1" customFormat="1" ht="15.75" customHeight="1">
      <c r="A14" s="6" t="s">
        <v>112</v>
      </c>
      <c r="B14" s="6" t="s">
        <v>113</v>
      </c>
      <c r="C14" s="22">
        <v>83544</v>
      </c>
      <c r="D14" s="22">
        <v>83544</v>
      </c>
      <c r="E14" s="21"/>
    </row>
    <row r="15" spans="1:5" s="1" customFormat="1" ht="15.75" customHeight="1">
      <c r="A15" s="6" t="s">
        <v>114</v>
      </c>
      <c r="B15" s="6" t="s">
        <v>115</v>
      </c>
      <c r="C15" s="22">
        <v>837156</v>
      </c>
      <c r="D15" s="22">
        <v>837156</v>
      </c>
      <c r="E15" s="21"/>
    </row>
    <row r="16" spans="1:5" s="1" customFormat="1" ht="15.75" customHeight="1">
      <c r="A16" s="6" t="s">
        <v>116</v>
      </c>
      <c r="B16" s="6" t="s">
        <v>117</v>
      </c>
      <c r="C16" s="22">
        <v>371640</v>
      </c>
      <c r="D16" s="22">
        <v>371640</v>
      </c>
      <c r="E16" s="21"/>
    </row>
    <row r="17" spans="1:5" s="1" customFormat="1" ht="15.75" customHeight="1">
      <c r="A17" s="6"/>
      <c r="B17" s="6" t="s">
        <v>118</v>
      </c>
      <c r="C17" s="22">
        <v>948800</v>
      </c>
      <c r="D17" s="22"/>
      <c r="E17" s="21">
        <v>948800</v>
      </c>
    </row>
    <row r="18" spans="1:5" s="1" customFormat="1" ht="15.75" customHeight="1">
      <c r="A18" s="6" t="s">
        <v>119</v>
      </c>
      <c r="B18" s="6" t="s">
        <v>120</v>
      </c>
      <c r="C18" s="22">
        <v>100000</v>
      </c>
      <c r="D18" s="22"/>
      <c r="E18" s="21">
        <v>100000</v>
      </c>
    </row>
    <row r="19" spans="1:5" s="1" customFormat="1" ht="15.75" customHeight="1">
      <c r="A19" s="6" t="s">
        <v>121</v>
      </c>
      <c r="B19" s="6" t="s">
        <v>122</v>
      </c>
      <c r="C19" s="22">
        <v>100000</v>
      </c>
      <c r="D19" s="22"/>
      <c r="E19" s="21">
        <v>100000</v>
      </c>
    </row>
    <row r="20" spans="1:5" s="1" customFormat="1" ht="15.75" customHeight="1">
      <c r="A20" s="6" t="s">
        <v>123</v>
      </c>
      <c r="B20" s="6" t="s">
        <v>124</v>
      </c>
      <c r="C20" s="22">
        <v>10000</v>
      </c>
      <c r="D20" s="22"/>
      <c r="E20" s="21">
        <v>10000</v>
      </c>
    </row>
    <row r="21" spans="1:5" s="1" customFormat="1" ht="15.75" customHeight="1">
      <c r="A21" s="6" t="s">
        <v>125</v>
      </c>
      <c r="B21" s="6" t="s">
        <v>126</v>
      </c>
      <c r="C21" s="22">
        <v>50000</v>
      </c>
      <c r="D21" s="22"/>
      <c r="E21" s="21">
        <v>50000</v>
      </c>
    </row>
    <row r="22" spans="1:5" s="1" customFormat="1" ht="15.75" customHeight="1">
      <c r="A22" s="6" t="s">
        <v>127</v>
      </c>
      <c r="B22" s="6" t="s">
        <v>128</v>
      </c>
      <c r="C22" s="22">
        <v>120000</v>
      </c>
      <c r="D22" s="22"/>
      <c r="E22" s="21">
        <v>120000</v>
      </c>
    </row>
    <row r="23" spans="1:5" s="1" customFormat="1" ht="15.75" customHeight="1">
      <c r="A23" s="6" t="s">
        <v>129</v>
      </c>
      <c r="B23" s="6" t="s">
        <v>130</v>
      </c>
      <c r="C23" s="22">
        <v>200000</v>
      </c>
      <c r="D23" s="22"/>
      <c r="E23" s="21">
        <v>200000</v>
      </c>
    </row>
    <row r="24" spans="1:5" s="1" customFormat="1" ht="15.75" customHeight="1">
      <c r="A24" s="6" t="s">
        <v>131</v>
      </c>
      <c r="B24" s="6" t="s">
        <v>132</v>
      </c>
      <c r="C24" s="22">
        <v>52200</v>
      </c>
      <c r="D24" s="22"/>
      <c r="E24" s="21">
        <v>52200</v>
      </c>
    </row>
    <row r="25" spans="1:5" s="1" customFormat="1" ht="15.75" customHeight="1">
      <c r="A25" s="6" t="s">
        <v>133</v>
      </c>
      <c r="B25" s="6" t="s">
        <v>134</v>
      </c>
      <c r="C25" s="22">
        <v>316600</v>
      </c>
      <c r="D25" s="22"/>
      <c r="E25" s="21">
        <v>316600</v>
      </c>
    </row>
    <row r="26" spans="1:5" s="1" customFormat="1" ht="15.75" customHeight="1">
      <c r="A26" s="6"/>
      <c r="B26" s="6" t="s">
        <v>135</v>
      </c>
      <c r="C26" s="22">
        <v>540184</v>
      </c>
      <c r="D26" s="22">
        <v>540184</v>
      </c>
      <c r="E26" s="21"/>
    </row>
    <row r="27" spans="1:5" s="1" customFormat="1" ht="15.75" customHeight="1">
      <c r="A27" s="6" t="s">
        <v>136</v>
      </c>
      <c r="B27" s="6" t="s">
        <v>137</v>
      </c>
      <c r="C27" s="22">
        <v>135936</v>
      </c>
      <c r="D27" s="22">
        <v>135936</v>
      </c>
      <c r="E27" s="21"/>
    </row>
    <row r="28" spans="1:5" s="1" customFormat="1" ht="15.75" customHeight="1">
      <c r="A28" s="6" t="s">
        <v>138</v>
      </c>
      <c r="B28" s="6" t="s">
        <v>139</v>
      </c>
      <c r="C28" s="22">
        <v>228648</v>
      </c>
      <c r="D28" s="22">
        <v>228648</v>
      </c>
      <c r="E28" s="21"/>
    </row>
    <row r="29" spans="1:5" s="1" customFormat="1" ht="15.75" customHeight="1">
      <c r="A29" s="6" t="s">
        <v>140</v>
      </c>
      <c r="B29" s="6" t="s">
        <v>141</v>
      </c>
      <c r="C29" s="22">
        <v>21600</v>
      </c>
      <c r="D29" s="22">
        <v>21600</v>
      </c>
      <c r="E29" s="21"/>
    </row>
    <row r="30" spans="1:5" s="1" customFormat="1" ht="15.75" customHeight="1">
      <c r="A30" s="6" t="s">
        <v>142</v>
      </c>
      <c r="B30" s="6" t="s">
        <v>143</v>
      </c>
      <c r="C30" s="22">
        <v>154000</v>
      </c>
      <c r="D30" s="22">
        <v>154000</v>
      </c>
      <c r="E30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122" useFirstPageNumber="1" horizontalDpi="300" verticalDpi="300" orientation="landscape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22.57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46.5" customHeight="1">
      <c r="A4" s="5" t="s">
        <v>145</v>
      </c>
      <c r="B4" s="5" t="s">
        <v>146</v>
      </c>
      <c r="C4" s="5" t="s">
        <v>36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461000</v>
      </c>
      <c r="D6" s="22"/>
      <c r="E6" s="22">
        <v>230000</v>
      </c>
      <c r="F6" s="21">
        <v>231000</v>
      </c>
      <c r="G6" s="21"/>
    </row>
    <row r="7" spans="1:7" s="1" customFormat="1" ht="37.5" customHeight="1">
      <c r="A7" s="6" t="s">
        <v>151</v>
      </c>
      <c r="B7" s="6" t="s">
        <v>152</v>
      </c>
      <c r="C7" s="22">
        <v>461000</v>
      </c>
      <c r="D7" s="22"/>
      <c r="E7" s="22">
        <v>230000</v>
      </c>
      <c r="F7" s="21">
        <v>231000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firstPageNumber="1123" useFirstPageNumber="1" horizontalDpi="300" verticalDpi="300" orientation="landscape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tabSelected="1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3.281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153</v>
      </c>
      <c r="B2" s="14"/>
      <c r="C2" s="14"/>
      <c r="D2" s="14"/>
      <c r="E2" s="14"/>
      <c r="F2" s="15"/>
      <c r="G2" s="15"/>
    </row>
    <row r="3" spans="1:7" s="1" customFormat="1" ht="33.7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33.7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33.75" customHeight="1">
      <c r="A5" s="4" t="s">
        <v>77</v>
      </c>
      <c r="B5" s="3" t="s">
        <v>78</v>
      </c>
      <c r="C5" s="19" t="s">
        <v>36</v>
      </c>
      <c r="D5" s="19" t="s">
        <v>72</v>
      </c>
      <c r="E5" s="19" t="s">
        <v>73</v>
      </c>
      <c r="F5" s="13"/>
      <c r="G5" s="13"/>
    </row>
    <row r="6" spans="1:8" s="1" customFormat="1" ht="33.7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33.75" customHeight="1">
      <c r="A7" s="6"/>
      <c r="B7" s="6"/>
      <c r="C7" s="21"/>
      <c r="D7" s="22"/>
      <c r="E7" s="21"/>
      <c r="F7" s="13"/>
      <c r="G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124" useFirstPageNumber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2019-03-06T03:15:39Z</dcterms:created>
  <dcterms:modified xsi:type="dcterms:W3CDTF">2019-03-12T04:24:11Z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