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'封面'!$A$1:$N$19</definedName>
    <definedName name="_xlnm.Print_Titles" localSheetId="1">'收支预算总表'!$A:$D,'收支预算总表'!$1:$4</definedName>
    <definedName name="_xlnm.Print_Area" localSheetId="1">'收支预算总表'!$A$1:$D$22</definedName>
    <definedName name="_xlnm.Print_Titles" localSheetId="2">'部门收入总表'!$A:$O,'部门收入总表'!$1:$5</definedName>
    <definedName name="_xlnm.Print_Area" localSheetId="2">'部门收入总表'!$A$1:$O$14</definedName>
    <definedName name="_xlnm.Print_Titles" localSheetId="3">'部门支出总表'!$A:$H,'部门支出总表'!$1:$5</definedName>
    <definedName name="_xlnm.Print_Area" localSheetId="3">'部门支出总表'!$A$1:$H$14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'一般公共预算支出表'!$A$1:$E$14</definedName>
    <definedName name="_xlnm.Print_Titles" localSheetId="6">'一般公共预算基本支出表'!$A:$E,'一般公共预算基本支出表'!$1:$5</definedName>
    <definedName name="_xlnm.Print_Area" localSheetId="6">'一般公共预算基本支出表'!$A$1:$E$28</definedName>
    <definedName name="_xlnm.Print_Titles" localSheetId="7">'三公表'!$A:$G,'三公表'!$1:$4</definedName>
    <definedName name="_xlnm.Print_Area" localSheetId="7">'三公表'!$A$1:$G$6</definedName>
    <definedName name="_xlnm.Print_Titles" localSheetId="8">'政府性基金'!$A:$E,'政府性基金'!$1:$5</definedName>
    <definedName name="_xlnm.Print_Area" localSheetId="8">'政府性基金'!$A$1:$E$6</definedName>
    <definedName name="_xlnm.Print_Titles" localSheetId="9">'支出总表（引用）'!$A:$C,'支出总表（引用）'!$1:$5</definedName>
    <definedName name="_xlnm.Print_Area" localSheetId="9">'支出总表（引用）'!$A$1:$C$13</definedName>
    <definedName name="_xlnm.Print_Titles" localSheetId="10">'财拨总表（引用）'!$A:$D,'财拨总表（引用）'!$1:$5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<sst xmlns="http://schemas.openxmlformats.org/spreadsheetml/2006/main" count="262" uniqueCount="153">
  <si>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</si>
  <si>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</si>
  <si>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</si>
  <si>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</si>
  <si>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</si>
  <si>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</si>
  <si>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</si>
  <si>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</si>
  <si>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填报单位:112001全南县审计局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</si>
  <si>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</si>
  <si>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</si>
  <si>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</si>
  <si>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</si>
  <si>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</si>
  <si>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</si>
  <si>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</si>
  <si>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</si>
  <si>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</si>
  <si>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</si>
  <si>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</si>
  <si>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</si>
  <si>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</si>
  <si>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</si>
  <si>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</si>
  <si>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</si>
  <si>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</si>
  <si>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</si>
  <si>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</si>
  <si>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</si>
  <si>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</si>
  <si>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</si>
  <si>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</si>
  <si>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</si>
  <si>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</si>
  <si>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</si>
  <si>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</si>
  <si>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</si>
  <si>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</si>
  <si>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</si>
  <si>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</si>
  <si>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</si>
  <si>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</si>
  <si>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</si>
  <si>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</si>
  <si>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</si>
  <si>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</si>
  <si>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</si>
  <si>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</si>
  <si>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</si>
  <si>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</si>
  <si>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</si>
  <si>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</si>
  <si>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</si>
  <si>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08</t>
  </si>
  <si>
    <t>　审计事务</t>
  </si>
  <si>
    <t>　　2010801</t>
  </si>
  <si>
    <t>　　行政运行</t>
  </si>
  <si>
    <t>　　2010804</t>
  </si>
  <si>
    <t>　　审计业务</t>
  </si>
  <si>
    <t>　　2010899</t>
  </si>
  <si>
    <t>　　其他审计事务支出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</si>
  <si>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</si>
  <si>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</si>
  <si>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</si>
  <si>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</si>
  <si>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</si>
  <si>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</si>
  <si>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</si>
  <si>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</si>
  <si>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</si>
  <si>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</si>
  <si>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</si>
  <si>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</si>
  <si>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</si>
  <si>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</si>
  <si>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</si>
  <si>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</si>
  <si>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</si>
  <si>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</si>
  <si>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</si>
  <si>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</si>
  <si>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</si>
  <si>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</si>
  <si>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</si>
  <si>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</si>
  <si>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</si>
  <si>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</si>
  <si>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</si>
  <si>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</si>
  <si>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</si>
  <si>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</si>
  <si>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</si>
  <si>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</si>
  <si>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</si>
  <si>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</si>
  <si>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</si>
  <si>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</si>
  <si>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</si>
  <si>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</si>
  <si>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</si>
  <si>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</si>
  <si>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</si>
  <si>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</si>
  <si>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</si>
  <si>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</si>
  <si>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</si>
  <si>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</si>
  <si>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</si>
  <si>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</si>
  <si>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</si>
  <si>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</si>
  <si>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</si>
  <si>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</si>
  <si>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</si>
  <si>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</si>
  <si>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</si>
  <si>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</si>
  <si>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</si>
  <si>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</si>
  <si>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</si>
  <si>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</si>
  <si>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</si>
  <si>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30207</t>
  </si>
  <si>
    <t>　邮电费</t>
  </si>
  <si>
    <t>　30211</t>
  </si>
  <si>
    <t>　差旅费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</si>
  <si>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</si>
  <si>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</si>
  <si>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</si>
  <si>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</si>
  <si>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</si>
  <si>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</si>
  <si>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</si>
  <si>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</si>
  <si>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</si>
  <si>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</si>
  <si>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</si>
  <si>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</si>
  <si>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</si>
  <si>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</si>
  <si>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</si>
  <si>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</si>
  <si>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</si>
  <si>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</si>
  <si>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</si>
  <si>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</si>
  <si>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</si>
  <si>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112</t>
  </si>
  <si>
    <t>审计局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</si>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</sst>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20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showGridLines="0" showZeros="0" tabSelected="1" view="pageBreakPreview" zoomScale="60" workbookViewId="0" topLeftCell="A1">
      <selection activeCell="A1" sqref="A1:F1"/>
    </sheetView>
  </sheetViews>
  <sheetFormatPr defaultColWidth="8.8515625" defaultRowHeight="12.75" customHeight="1"/>
  <cols>
    <col min="1" max="254" width="9.140625" style="1" customWidth="1"/>
    <col min="255" max="255" width="9.140625" style="1" bestFit="1" customWidth="1"/>
    <col min="256" max="256" width="8.8515625" style="1" customWidth="1"/>
  </cols>
  <sheetData>
    <row r="1" spans="1:18" s="1" customFormat="1" ht="42" customHeight="1">
      <c r="A1" s="3"/>
      <c r="B1" s="3"/>
      <c r="C1" s="3"/>
      <c r="D1" s="3"/>
      <c r="E1" s="3"/>
      <c r="F1" s="3"/>
      <c r="R1" s="12"/>
    </row>
    <row r="2" spans="1:18" s="1" customFormat="1" ht="61.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Q2" s="12"/>
      <c r="R2" s="12"/>
    </row>
    <row r="3" spans="2:17" s="1" customFormat="1" ht="38.25" customHeight="1">
      <c r="B3" s="69"/>
      <c r="C3" s="69"/>
      <c r="D3" s="69"/>
      <c r="E3" s="69"/>
      <c r="F3" s="70"/>
      <c r="G3" s="70"/>
      <c r="H3" s="69"/>
      <c r="I3" s="69"/>
      <c r="J3" s="69"/>
      <c r="K3" s="69"/>
      <c r="L3" s="69"/>
      <c r="M3" s="69"/>
      <c r="N3" s="69"/>
      <c r="O3" s="12"/>
      <c r="P3" s="12"/>
      <c r="Q3" s="12"/>
    </row>
    <row r="4" spans="1:15" s="1" customFormat="1" ht="14.25">
      <c r="A4" s="12"/>
      <c r="B4" s="12"/>
      <c r="F4" s="12"/>
      <c r="G4" s="12"/>
      <c r="J4" s="12"/>
      <c r="K4" s="12"/>
      <c r="L4" s="12"/>
      <c r="O4" s="12"/>
    </row>
    <row r="5" spans="2:15" s="1" customFormat="1" ht="25.5" customHeight="1">
      <c r="B5" s="12"/>
      <c r="F5" s="71" t="s">
        <v>1</v>
      </c>
      <c r="G5" s="71"/>
      <c r="H5" s="72"/>
      <c r="I5" s="72"/>
      <c r="J5" s="72"/>
      <c r="K5" s="76"/>
      <c r="L5" s="72"/>
      <c r="M5" s="76"/>
      <c r="O5" s="12"/>
    </row>
    <row r="6" spans="2:13" s="1" customFormat="1" ht="21.75">
      <c r="B6" s="12"/>
      <c r="C6" s="12"/>
      <c r="F6" s="71"/>
      <c r="G6" s="71"/>
      <c r="H6" s="71"/>
      <c r="I6" s="71"/>
      <c r="J6" s="71"/>
      <c r="K6" s="71"/>
      <c r="L6" s="71"/>
      <c r="M6" s="71"/>
    </row>
    <row r="7" spans="3:13" s="1" customFormat="1" ht="21.75">
      <c r="C7" s="12"/>
      <c r="F7" s="71"/>
      <c r="G7" s="71"/>
      <c r="H7" s="71"/>
      <c r="I7" s="71"/>
      <c r="J7" s="71"/>
      <c r="K7" s="71"/>
      <c r="L7" s="71"/>
      <c r="M7" s="71"/>
    </row>
    <row r="8" spans="3:253" s="1" customFormat="1" ht="21.75">
      <c r="C8" s="12"/>
      <c r="D8" s="12"/>
      <c r="F8" s="71"/>
      <c r="G8" s="71"/>
      <c r="H8" s="71"/>
      <c r="I8" s="71"/>
      <c r="J8" s="71"/>
      <c r="K8" s="71"/>
      <c r="L8" s="71"/>
      <c r="M8" s="71"/>
      <c r="IQ8" s="12"/>
      <c r="IR8" s="12"/>
      <c r="IS8" s="77"/>
    </row>
    <row r="9" spans="4:253" s="1" customFormat="1" ht="24.75" customHeight="1">
      <c r="D9" s="12"/>
      <c r="F9" s="73" t="s">
        <v>2</v>
      </c>
      <c r="G9" s="71"/>
      <c r="H9" s="71"/>
      <c r="I9" s="71"/>
      <c r="J9" s="71"/>
      <c r="K9" s="71"/>
      <c r="L9" s="71"/>
      <c r="M9" s="71"/>
      <c r="IQ9" s="12"/>
      <c r="IS9" s="12"/>
    </row>
    <row r="10" spans="6:253" s="1" customFormat="1" ht="21.75">
      <c r="F10" s="71"/>
      <c r="G10" s="71"/>
      <c r="H10" s="71"/>
      <c r="I10" s="71"/>
      <c r="J10" s="71"/>
      <c r="K10" s="71"/>
      <c r="L10" s="71"/>
      <c r="M10" s="71"/>
      <c r="IQ10" s="12"/>
      <c r="IS10" s="12"/>
    </row>
    <row r="11" spans="6:254" s="1" customFormat="1" ht="21.75">
      <c r="F11" s="71"/>
      <c r="G11" s="71"/>
      <c r="H11" s="71"/>
      <c r="I11" s="71"/>
      <c r="J11" s="71"/>
      <c r="K11" s="71"/>
      <c r="L11" s="71"/>
      <c r="M11" s="71"/>
      <c r="IS11" s="12"/>
      <c r="IT11" s="12"/>
    </row>
    <row r="12" spans="6:254" s="1" customFormat="1" ht="24.75" customHeight="1">
      <c r="F12" s="71" t="s">
        <v>3</v>
      </c>
      <c r="G12" s="71"/>
      <c r="H12" s="72"/>
      <c r="I12" s="72"/>
      <c r="J12" s="72"/>
      <c r="K12" s="76"/>
      <c r="L12" s="76"/>
      <c r="M12" s="76"/>
      <c r="IT12" s="12"/>
    </row>
    <row r="13" spans="9:254" s="1" customFormat="1" ht="14.25">
      <c r="I13" s="12"/>
      <c r="J13" s="12"/>
      <c r="K13" s="12"/>
      <c r="IT13" s="12"/>
    </row>
    <row r="14" spans="9:254" s="1" customFormat="1" ht="32.25" customHeight="1">
      <c r="I14" s="12"/>
      <c r="K14" s="12"/>
      <c r="IT14" s="12"/>
    </row>
    <row r="15" s="1" customFormat="1" ht="14.25">
      <c r="K15" s="12"/>
    </row>
    <row r="16" spans="1:14" s="1" customFormat="1" ht="31.5" customHeight="1">
      <c r="A16" s="74" t="s">
        <v>4</v>
      </c>
      <c r="B16" s="74"/>
      <c r="C16" s="74"/>
      <c r="D16" s="74"/>
      <c r="E16" s="75"/>
      <c r="F16" s="74"/>
      <c r="G16" s="74" t="s">
        <v>5</v>
      </c>
      <c r="H16" s="74"/>
      <c r="I16" s="75"/>
      <c r="J16" s="74"/>
      <c r="K16" s="74"/>
      <c r="L16" s="74"/>
      <c r="M16" s="74" t="s">
        <v>6</v>
      </c>
      <c r="N16" s="74"/>
    </row>
    <row r="17" s="1" customFormat="1" ht="14.25"/>
    <row r="18" s="1" customFormat="1" ht="16.5" customHeight="1"/>
    <row r="19" s="1" customFormat="1" ht="21.75">
      <c r="J19" s="71"/>
    </row>
    <row r="20" s="1" customFormat="1" ht="14.25"/>
    <row r="21" s="1" customFormat="1" ht="14.25"/>
    <row r="22" s="1" customFormat="1" ht="30" customHeight="1"/>
    <row r="23" s="1" customFormat="1" ht="14.25"/>
    <row r="24" s="1" customFormat="1" ht="14.25"/>
    <row r="25" s="1" customFormat="1" ht="14.25"/>
    <row r="26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N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A1" sqref="A1:F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pans="1:6" s="1" customFormat="1" ht="29.25" customHeight="1">
      <c r="A1" s="2" t="s">
        <v>150</v>
      </c>
      <c r="B1" s="2"/>
      <c r="C1" s="2"/>
      <c r="D1" s="3"/>
      <c r="E1" s="3"/>
      <c r="F1" s="3"/>
    </row>
    <row r="2" s="1" customFormat="1" ht="17.25" customHeight="1"/>
    <row r="3" spans="1:3" s="1" customFormat="1" ht="15.75" customHeight="1">
      <c r="A3" s="4" t="s">
        <v>151</v>
      </c>
      <c r="B3" s="5" t="s">
        <v>35</v>
      </c>
      <c r="C3" s="5" t="s">
        <v>28</v>
      </c>
    </row>
    <row r="4" spans="1:3" s="1" customFormat="1" ht="19.5" customHeight="1">
      <c r="A4" s="4"/>
      <c r="B4" s="5"/>
      <c r="C4" s="5"/>
    </row>
    <row r="5" spans="1:3" s="1" customFormat="1" ht="22.5" customHeight="1">
      <c r="A5" s="6" t="s">
        <v>49</v>
      </c>
      <c r="B5" s="6">
        <v>1</v>
      </c>
      <c r="C5" s="6">
        <v>2</v>
      </c>
    </row>
    <row r="6" spans="1:6" s="1" customFormat="1" ht="27.75" customHeight="1">
      <c r="A6" s="7" t="s">
        <v>35</v>
      </c>
      <c r="B6" s="8">
        <v>2825490.6</v>
      </c>
      <c r="C6" s="13"/>
      <c r="D6" s="12"/>
      <c r="F6" s="12"/>
    </row>
    <row r="7" spans="1:3" s="1" customFormat="1" ht="27.75" customHeight="1">
      <c r="A7" s="7" t="s">
        <v>52</v>
      </c>
      <c r="B7" s="8">
        <v>2763887</v>
      </c>
      <c r="C7" s="13"/>
    </row>
    <row r="8" spans="1:3" s="1" customFormat="1" ht="27.75" customHeight="1">
      <c r="A8" s="7" t="s">
        <v>62</v>
      </c>
      <c r="B8" s="8">
        <v>61603.6</v>
      </c>
      <c r="C8" s="13"/>
    </row>
    <row r="9" spans="1:5" s="1" customFormat="1" ht="27.75" customHeight="1">
      <c r="A9" s="10"/>
      <c r="B9" s="12"/>
      <c r="C9" s="12"/>
      <c r="E9" s="12"/>
    </row>
    <row r="10" spans="1:3" s="1" customFormat="1" ht="27.75" customHeight="1">
      <c r="A10" s="10"/>
      <c r="B10" s="12"/>
      <c r="C10" s="12"/>
    </row>
    <row r="11" spans="1:4" s="1" customFormat="1" ht="27.75" customHeight="1">
      <c r="A11" s="12"/>
      <c r="B11" s="12"/>
      <c r="C11" s="12"/>
      <c r="D11" s="12"/>
    </row>
    <row r="12" spans="1:3" s="1" customFormat="1" ht="27.75" customHeight="1">
      <c r="A12" s="12"/>
      <c r="C12" s="12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tabSelected="1" workbookViewId="0" topLeftCell="A1">
      <selection activeCell="A1" sqref="A1:F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pans="1:6" s="1" customFormat="1" ht="29.25" customHeight="1">
      <c r="A1" s="2" t="s">
        <v>152</v>
      </c>
      <c r="B1" s="2"/>
      <c r="C1" s="2"/>
      <c r="D1" s="2"/>
      <c r="E1" s="3"/>
      <c r="F1" s="3"/>
    </row>
    <row r="2" s="1" customFormat="1" ht="17.25" customHeight="1"/>
    <row r="3" spans="1:4" s="1" customFormat="1" ht="21.75" customHeight="1">
      <c r="A3" s="4" t="s">
        <v>151</v>
      </c>
      <c r="B3" s="5" t="s">
        <v>37</v>
      </c>
      <c r="C3" s="5" t="s">
        <v>78</v>
      </c>
      <c r="D3" s="5" t="s">
        <v>79</v>
      </c>
    </row>
    <row r="4" spans="1:4" s="1" customFormat="1" ht="47.25" customHeight="1">
      <c r="A4" s="4"/>
      <c r="B4" s="5"/>
      <c r="C4" s="5"/>
      <c r="D4" s="5"/>
    </row>
    <row r="5" spans="1:4" s="1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1" customFormat="1" ht="27.75" customHeight="1">
      <c r="A6" s="7" t="s">
        <v>50</v>
      </c>
      <c r="B6" s="8">
        <v>2625490.6</v>
      </c>
      <c r="C6" s="9">
        <v>2625490.6</v>
      </c>
      <c r="D6" s="8"/>
    </row>
    <row r="7" spans="1:4" s="1" customFormat="1" ht="27.75" customHeight="1">
      <c r="A7" s="7" t="s">
        <v>52</v>
      </c>
      <c r="B7" s="8">
        <v>2563887</v>
      </c>
      <c r="C7" s="9">
        <v>2563887</v>
      </c>
      <c r="D7" s="8"/>
    </row>
    <row r="8" spans="1:4" s="1" customFormat="1" ht="27.75" customHeight="1">
      <c r="A8" s="7" t="s">
        <v>62</v>
      </c>
      <c r="B8" s="8">
        <v>61603.6</v>
      </c>
      <c r="C8" s="9">
        <v>61603.6</v>
      </c>
      <c r="D8" s="8"/>
    </row>
    <row r="9" spans="1:8" s="1" customFormat="1" ht="27.75" customHeight="1">
      <c r="A9" s="10"/>
      <c r="B9" s="11"/>
      <c r="C9" s="11"/>
      <c r="D9" s="11"/>
      <c r="E9" s="12"/>
      <c r="H9" s="12"/>
    </row>
    <row r="10" spans="1:4" s="1" customFormat="1" ht="27.75" customHeight="1">
      <c r="A10" s="12"/>
      <c r="B10" s="12"/>
      <c r="C10" s="12"/>
      <c r="D10" s="12"/>
    </row>
    <row r="11" spans="1:8" s="1" customFormat="1" ht="27.75" customHeight="1">
      <c r="A11" s="12"/>
      <c r="B11" s="12"/>
      <c r="C11" s="12"/>
      <c r="D11" s="12"/>
      <c r="E11" s="12"/>
      <c r="F11" s="12"/>
      <c r="G11" s="12"/>
      <c r="H11" s="12"/>
    </row>
    <row r="12" spans="1:7" s="1" customFormat="1" ht="27.75" customHeight="1">
      <c r="A12" s="12"/>
      <c r="C12" s="12"/>
      <c r="D12" s="12"/>
      <c r="E12" s="12"/>
      <c r="F12" s="12"/>
      <c r="G12" s="12"/>
    </row>
    <row r="13" s="1" customFormat="1" ht="27.75" customHeight="1"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tabSelected="1" view="pageBreakPreview" zoomScale="60" workbookViewId="0" topLeftCell="A1">
      <selection activeCell="A1" sqref="A1:F1"/>
    </sheetView>
  </sheetViews>
  <sheetFormatPr defaultColWidth="8.8515625" defaultRowHeight="12.75" customHeight="1"/>
  <cols>
    <col min="1" max="1" width="40.140625" style="1" customWidth="1"/>
    <col min="2" max="2" width="24.28125" style="1" customWidth="1"/>
    <col min="3" max="3" width="41.28125" style="1" customWidth="1"/>
    <col min="4" max="4" width="25.00390625" style="1" customWidth="1"/>
    <col min="5" max="255" width="9.140625" style="1" customWidth="1"/>
  </cols>
  <sheetData>
    <row r="1" spans="1:6" s="1" customFormat="1" ht="29.25" customHeight="1">
      <c r="A1" s="2" t="s">
        <v>7</v>
      </c>
      <c r="B1" s="2"/>
      <c r="C1" s="2"/>
      <c r="D1" s="2"/>
      <c r="E1" s="3"/>
      <c r="F1" s="3"/>
    </row>
    <row r="2" spans="1:4" s="1" customFormat="1" ht="17.25" customHeight="1">
      <c r="A2" s="16" t="s">
        <v>8</v>
      </c>
      <c r="B2" s="17"/>
      <c r="C2" s="17"/>
      <c r="D2" s="18" t="s">
        <v>9</v>
      </c>
    </row>
    <row r="3" spans="1:4" s="1" customFormat="1" ht="17.25" customHeight="1">
      <c r="A3" s="5" t="s">
        <v>10</v>
      </c>
      <c r="B3" s="5"/>
      <c r="C3" s="5" t="s">
        <v>11</v>
      </c>
      <c r="D3" s="5"/>
    </row>
    <row r="4" spans="1:4" s="1" customFormat="1" ht="17.25" customHeight="1">
      <c r="A4" s="5" t="s">
        <v>12</v>
      </c>
      <c r="B4" s="6" t="s">
        <v>13</v>
      </c>
      <c r="C4" s="20" t="s">
        <v>14</v>
      </c>
      <c r="D4" s="20" t="s">
        <v>13</v>
      </c>
    </row>
    <row r="5" spans="1:4" s="1" customFormat="1" ht="17.25" customHeight="1">
      <c r="A5" s="58" t="s">
        <v>15</v>
      </c>
      <c r="B5" s="34">
        <v>2625490.6</v>
      </c>
      <c r="C5" s="59" t="str">
        <f>'支出总表（引用）'!A7</f>
        <v>一般公共服务支出</v>
      </c>
      <c r="D5" s="60">
        <f>'支出总表（引用）'!B7</f>
        <v>2763887</v>
      </c>
    </row>
    <row r="6" spans="1:4" s="1" customFormat="1" ht="17.25" customHeight="1">
      <c r="A6" s="58" t="s">
        <v>16</v>
      </c>
      <c r="B6" s="34">
        <v>2625490.6</v>
      </c>
      <c r="C6" s="59" t="str">
        <f>'支出总表（引用）'!A8</f>
        <v>社会保障和就业支出</v>
      </c>
      <c r="D6" s="60">
        <f>'支出总表（引用）'!B8</f>
        <v>61603.6</v>
      </c>
    </row>
    <row r="7" spans="1:4" s="1" customFormat="1" ht="17.25" customHeight="1">
      <c r="A7" s="58" t="s">
        <v>17</v>
      </c>
      <c r="B7" s="34"/>
      <c r="C7" s="59">
        <f>'支出总表（引用）'!A9</f>
        <v>0</v>
      </c>
      <c r="D7" s="60">
        <f>'支出总表（引用）'!B9</f>
        <v>0</v>
      </c>
    </row>
    <row r="8" spans="1:4" s="1" customFormat="1" ht="17.25" customHeight="1">
      <c r="A8" s="58" t="s">
        <v>18</v>
      </c>
      <c r="B8" s="34"/>
      <c r="C8" s="59">
        <f>'支出总表（引用）'!A10</f>
        <v>0</v>
      </c>
      <c r="D8" s="60">
        <f>'支出总表（引用）'!B10</f>
        <v>0</v>
      </c>
    </row>
    <row r="9" spans="1:4" s="1" customFormat="1" ht="17.25" customHeight="1">
      <c r="A9" s="58" t="s">
        <v>19</v>
      </c>
      <c r="B9" s="34"/>
      <c r="C9" s="59">
        <f>'支出总表（引用）'!A11</f>
        <v>0</v>
      </c>
      <c r="D9" s="60">
        <f>'支出总表（引用）'!B11</f>
        <v>0</v>
      </c>
    </row>
    <row r="10" spans="1:4" s="1" customFormat="1" ht="17.25" customHeight="1">
      <c r="A10" s="58" t="s">
        <v>20</v>
      </c>
      <c r="B10" s="34"/>
      <c r="C10" s="59">
        <f>'支出总表（引用）'!A12</f>
        <v>0</v>
      </c>
      <c r="D10" s="60">
        <f>'支出总表（引用）'!B12</f>
        <v>0</v>
      </c>
    </row>
    <row r="11" spans="1:4" s="1" customFormat="1" ht="17.25" customHeight="1">
      <c r="A11" s="58" t="s">
        <v>21</v>
      </c>
      <c r="B11" s="34"/>
      <c r="C11" s="59">
        <f>'支出总表（引用）'!A13</f>
        <v>0</v>
      </c>
      <c r="D11" s="60">
        <f>'支出总表（引用）'!B13</f>
        <v>0</v>
      </c>
    </row>
    <row r="12" spans="1:4" s="1" customFormat="1" ht="17.25" customHeight="1">
      <c r="A12" s="58" t="s">
        <v>22</v>
      </c>
      <c r="B12" s="34">
        <v>200000</v>
      </c>
      <c r="C12" s="59">
        <f>'支出总表（引用）'!A14</f>
        <v>0</v>
      </c>
      <c r="D12" s="60">
        <f>'支出总表（引用）'!B14</f>
        <v>0</v>
      </c>
    </row>
    <row r="13" spans="1:4" s="1" customFormat="1" ht="17.25" customHeight="1">
      <c r="A13" s="58" t="s">
        <v>23</v>
      </c>
      <c r="B13" s="34"/>
      <c r="C13" s="59">
        <f>'支出总表（引用）'!A15</f>
        <v>0</v>
      </c>
      <c r="D13" s="60">
        <f>'支出总表（引用）'!B15</f>
        <v>0</v>
      </c>
    </row>
    <row r="14" spans="1:4" s="1" customFormat="1" ht="17.25" customHeight="1">
      <c r="A14" s="58" t="s">
        <v>24</v>
      </c>
      <c r="B14" s="22"/>
      <c r="C14" s="59">
        <f>'支出总表（引用）'!A16</f>
        <v>0</v>
      </c>
      <c r="D14" s="60">
        <f>'支出总表（引用）'!B16</f>
        <v>0</v>
      </c>
    </row>
    <row r="15" spans="1:4" s="1" customFormat="1" ht="17.25" customHeight="1">
      <c r="A15" s="46"/>
      <c r="B15" s="61"/>
      <c r="C15" s="59">
        <f>'支出总表（引用）'!A17</f>
        <v>0</v>
      </c>
      <c r="D15" s="60">
        <f>'支出总表（引用）'!B17</f>
        <v>0</v>
      </c>
    </row>
    <row r="16" spans="1:4" s="1" customFormat="1" ht="19.5" customHeight="1">
      <c r="A16" s="46"/>
      <c r="B16" s="22"/>
      <c r="C16" s="59">
        <f>'支出总表（引用）'!A49</f>
        <v>0</v>
      </c>
      <c r="D16" s="60">
        <f>'支出总表（引用）'!B49</f>
        <v>0</v>
      </c>
    </row>
    <row r="17" spans="1:4" s="1" customFormat="1" ht="17.25" customHeight="1">
      <c r="A17" s="47" t="s">
        <v>25</v>
      </c>
      <c r="B17" s="34">
        <f>SUM(B5,B10,B11,B12,B13,B14)</f>
        <v>2825490.6</v>
      </c>
      <c r="C17" s="47" t="s">
        <v>26</v>
      </c>
      <c r="D17" s="22">
        <f>'支出总表（引用）'!B6</f>
        <v>2825490.6</v>
      </c>
    </row>
    <row r="18" spans="1:4" s="1" customFormat="1" ht="17.25" customHeight="1">
      <c r="A18" s="58" t="s">
        <v>27</v>
      </c>
      <c r="B18" s="34"/>
      <c r="C18" s="62" t="s">
        <v>28</v>
      </c>
      <c r="D18" s="22"/>
    </row>
    <row r="19" spans="1:4" s="1" customFormat="1" ht="17.25" customHeight="1">
      <c r="A19" s="58" t="s">
        <v>29</v>
      </c>
      <c r="B19" s="63"/>
      <c r="C19" s="64"/>
      <c r="D19" s="22"/>
    </row>
    <row r="20" spans="1:4" s="1" customFormat="1" ht="17.25" customHeight="1">
      <c r="A20" s="65"/>
      <c r="B20" s="66"/>
      <c r="C20" s="64"/>
      <c r="D20" s="22"/>
    </row>
    <row r="21" spans="1:4" s="1" customFormat="1" ht="17.25" customHeight="1">
      <c r="A21" s="47" t="s">
        <v>30</v>
      </c>
      <c r="B21" s="67">
        <f>SUM(B17,B18,B19)</f>
        <v>2825490.6</v>
      </c>
      <c r="C21" s="47" t="s">
        <v>31</v>
      </c>
      <c r="D21" s="22">
        <f>B21</f>
        <v>2825490.6</v>
      </c>
    </row>
    <row r="22" spans="1:254" s="1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1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169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tabSelected="1" view="pageBreakPreview" zoomScale="60" workbookViewId="0" topLeftCell="A1">
      <selection activeCell="A1" sqref="A1:O1"/>
    </sheetView>
  </sheetViews>
  <sheetFormatPr defaultColWidth="8.8515625" defaultRowHeight="12.75" customHeight="1"/>
  <cols>
    <col min="1" max="1" width="14.00390625" style="1" customWidth="1"/>
    <col min="2" max="2" width="25.421875" style="1" customWidth="1"/>
    <col min="3" max="3" width="16.00390625" style="1" customWidth="1"/>
    <col min="4" max="4" width="3.140625" style="1" customWidth="1"/>
    <col min="5" max="5" width="15.57421875" style="1" customWidth="1"/>
    <col min="6" max="6" width="15.28125" style="1" customWidth="1"/>
    <col min="7" max="7" width="6.140625" style="1" customWidth="1"/>
    <col min="8" max="8" width="3.57421875" style="1" customWidth="1"/>
    <col min="9" max="9" width="5.28125" style="1" customWidth="1"/>
    <col min="10" max="10" width="3.28125" style="1" customWidth="1"/>
    <col min="11" max="11" width="5.421875" style="1" customWidth="1"/>
    <col min="12" max="12" width="12.28125" style="1" customWidth="1"/>
    <col min="13" max="13" width="6.00390625" style="1" customWidth="1"/>
    <col min="14" max="14" width="3.00390625" style="1" customWidth="1"/>
    <col min="15" max="15" width="5.8515625" style="1" customWidth="1"/>
    <col min="16" max="17" width="9.140625" style="1" customWidth="1"/>
  </cols>
  <sheetData>
    <row r="1" spans="1:15" s="1" customFormat="1" ht="29.25" customHeight="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1" customFormat="1" ht="27.75" customHeight="1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8" t="s">
        <v>9</v>
      </c>
    </row>
    <row r="3" spans="1:15" s="1" customFormat="1" ht="17.25" customHeight="1">
      <c r="A3" s="5" t="s">
        <v>33</v>
      </c>
      <c r="B3" s="5" t="s">
        <v>34</v>
      </c>
      <c r="C3" s="54" t="s">
        <v>35</v>
      </c>
      <c r="D3" s="55" t="s">
        <v>36</v>
      </c>
      <c r="E3" s="5" t="s">
        <v>37</v>
      </c>
      <c r="F3" s="5"/>
      <c r="G3" s="5"/>
      <c r="H3" s="5"/>
      <c r="I3" s="5"/>
      <c r="J3" s="49" t="s">
        <v>38</v>
      </c>
      <c r="K3" s="49" t="s">
        <v>39</v>
      </c>
      <c r="L3" s="49" t="s">
        <v>40</v>
      </c>
      <c r="M3" s="49" t="s">
        <v>41</v>
      </c>
      <c r="N3" s="49" t="s">
        <v>42</v>
      </c>
      <c r="O3" s="55" t="s">
        <v>43</v>
      </c>
    </row>
    <row r="4" spans="1:15" s="1" customFormat="1" ht="96.75" customHeight="1">
      <c r="A4" s="5"/>
      <c r="B4" s="5"/>
      <c r="C4" s="56"/>
      <c r="D4" s="55"/>
      <c r="E4" s="55" t="s">
        <v>44</v>
      </c>
      <c r="F4" s="55" t="s">
        <v>45</v>
      </c>
      <c r="G4" s="55" t="s">
        <v>46</v>
      </c>
      <c r="H4" s="55" t="s">
        <v>47</v>
      </c>
      <c r="I4" s="55" t="s">
        <v>48</v>
      </c>
      <c r="J4" s="49"/>
      <c r="K4" s="49"/>
      <c r="L4" s="49"/>
      <c r="M4" s="49"/>
      <c r="N4" s="49"/>
      <c r="O4" s="55"/>
    </row>
    <row r="5" spans="1:15" s="1" customFormat="1" ht="21" customHeight="1">
      <c r="A5" s="21" t="s">
        <v>49</v>
      </c>
      <c r="B5" s="21" t="s">
        <v>49</v>
      </c>
      <c r="C5" s="21">
        <v>1</v>
      </c>
      <c r="D5" s="21">
        <f aca="true" t="shared" si="0" ref="D5:O5">C5+1</f>
        <v>2</v>
      </c>
      <c r="E5" s="21">
        <f t="shared" si="0"/>
        <v>3</v>
      </c>
      <c r="F5" s="21">
        <f t="shared" si="0"/>
        <v>4</v>
      </c>
      <c r="G5" s="21">
        <f t="shared" si="0"/>
        <v>5</v>
      </c>
      <c r="H5" s="21">
        <f t="shared" si="0"/>
        <v>6</v>
      </c>
      <c r="I5" s="21">
        <f t="shared" si="0"/>
        <v>7</v>
      </c>
      <c r="J5" s="21">
        <f t="shared" si="0"/>
        <v>8</v>
      </c>
      <c r="K5" s="21">
        <f t="shared" si="0"/>
        <v>9</v>
      </c>
      <c r="L5" s="21">
        <f t="shared" si="0"/>
        <v>10</v>
      </c>
      <c r="M5" s="21">
        <f t="shared" si="0"/>
        <v>11</v>
      </c>
      <c r="N5" s="21">
        <f t="shared" si="0"/>
        <v>12</v>
      </c>
      <c r="O5" s="21">
        <f t="shared" si="0"/>
        <v>13</v>
      </c>
    </row>
    <row r="6" spans="1:15" s="1" customFormat="1" ht="25.5" customHeight="1">
      <c r="A6" s="7" t="s">
        <v>50</v>
      </c>
      <c r="B6" s="7" t="s">
        <v>35</v>
      </c>
      <c r="C6" s="23">
        <v>2825490.6</v>
      </c>
      <c r="D6" s="23"/>
      <c r="E6" s="23">
        <v>2625490.6</v>
      </c>
      <c r="F6" s="23">
        <v>2625490.6</v>
      </c>
      <c r="G6" s="23"/>
      <c r="H6" s="23"/>
      <c r="I6" s="23"/>
      <c r="J6" s="23"/>
      <c r="K6" s="23"/>
      <c r="L6" s="22">
        <v>200000</v>
      </c>
      <c r="M6" s="52"/>
      <c r="N6" s="57"/>
      <c r="O6" s="22"/>
    </row>
    <row r="7" spans="1:15" s="1" customFormat="1" ht="25.5" customHeight="1">
      <c r="A7" s="7" t="s">
        <v>51</v>
      </c>
      <c r="B7" s="7" t="s">
        <v>52</v>
      </c>
      <c r="C7" s="23">
        <v>2763887</v>
      </c>
      <c r="D7" s="23"/>
      <c r="E7" s="23">
        <v>2563887</v>
      </c>
      <c r="F7" s="23">
        <v>2563887</v>
      </c>
      <c r="G7" s="23"/>
      <c r="H7" s="23"/>
      <c r="I7" s="23"/>
      <c r="J7" s="23"/>
      <c r="K7" s="23"/>
      <c r="L7" s="22">
        <v>200000</v>
      </c>
      <c r="M7" s="52"/>
      <c r="N7" s="57"/>
      <c r="O7" s="22"/>
    </row>
    <row r="8" spans="1:15" s="1" customFormat="1" ht="25.5" customHeight="1">
      <c r="A8" s="7" t="s">
        <v>53</v>
      </c>
      <c r="B8" s="7" t="s">
        <v>54</v>
      </c>
      <c r="C8" s="23">
        <v>2763887</v>
      </c>
      <c r="D8" s="23"/>
      <c r="E8" s="23">
        <v>2563887</v>
      </c>
      <c r="F8" s="23">
        <v>2563887</v>
      </c>
      <c r="G8" s="23"/>
      <c r="H8" s="23"/>
      <c r="I8" s="23"/>
      <c r="J8" s="23"/>
      <c r="K8" s="23"/>
      <c r="L8" s="22">
        <v>200000</v>
      </c>
      <c r="M8" s="52"/>
      <c r="N8" s="57"/>
      <c r="O8" s="22"/>
    </row>
    <row r="9" spans="1:15" s="1" customFormat="1" ht="25.5" customHeight="1">
      <c r="A9" s="7" t="s">
        <v>55</v>
      </c>
      <c r="B9" s="7" t="s">
        <v>56</v>
      </c>
      <c r="C9" s="23">
        <v>2343887</v>
      </c>
      <c r="D9" s="23"/>
      <c r="E9" s="23">
        <v>2343887</v>
      </c>
      <c r="F9" s="23">
        <v>2343887</v>
      </c>
      <c r="G9" s="23"/>
      <c r="H9" s="23"/>
      <c r="I9" s="23"/>
      <c r="J9" s="23"/>
      <c r="K9" s="23"/>
      <c r="L9" s="22"/>
      <c r="M9" s="52"/>
      <c r="N9" s="57"/>
      <c r="O9" s="22"/>
    </row>
    <row r="10" spans="1:15" s="1" customFormat="1" ht="25.5" customHeight="1">
      <c r="A10" s="7" t="s">
        <v>57</v>
      </c>
      <c r="B10" s="7" t="s">
        <v>58</v>
      </c>
      <c r="C10" s="23">
        <v>160000</v>
      </c>
      <c r="D10" s="23"/>
      <c r="E10" s="23">
        <v>160000</v>
      </c>
      <c r="F10" s="23">
        <v>160000</v>
      </c>
      <c r="G10" s="23"/>
      <c r="H10" s="23"/>
      <c r="I10" s="23"/>
      <c r="J10" s="23"/>
      <c r="K10" s="23"/>
      <c r="L10" s="22"/>
      <c r="M10" s="52"/>
      <c r="N10" s="57"/>
      <c r="O10" s="22"/>
    </row>
    <row r="11" spans="1:15" s="1" customFormat="1" ht="25.5" customHeight="1">
      <c r="A11" s="7" t="s">
        <v>59</v>
      </c>
      <c r="B11" s="7" t="s">
        <v>60</v>
      </c>
      <c r="C11" s="23">
        <v>260000</v>
      </c>
      <c r="D11" s="23"/>
      <c r="E11" s="23">
        <v>60000</v>
      </c>
      <c r="F11" s="23">
        <v>60000</v>
      </c>
      <c r="G11" s="23"/>
      <c r="H11" s="23"/>
      <c r="I11" s="23"/>
      <c r="J11" s="23"/>
      <c r="K11" s="23"/>
      <c r="L11" s="22">
        <v>200000</v>
      </c>
      <c r="M11" s="52"/>
      <c r="N11" s="57"/>
      <c r="O11" s="22"/>
    </row>
    <row r="12" spans="1:15" s="1" customFormat="1" ht="25.5" customHeight="1">
      <c r="A12" s="7" t="s">
        <v>61</v>
      </c>
      <c r="B12" s="7" t="s">
        <v>62</v>
      </c>
      <c r="C12" s="23">
        <v>61603.6</v>
      </c>
      <c r="D12" s="23"/>
      <c r="E12" s="23">
        <v>61603.6</v>
      </c>
      <c r="F12" s="23">
        <v>61603.6</v>
      </c>
      <c r="G12" s="23"/>
      <c r="H12" s="23"/>
      <c r="I12" s="23"/>
      <c r="J12" s="23"/>
      <c r="K12" s="23"/>
      <c r="L12" s="22"/>
      <c r="M12" s="52"/>
      <c r="N12" s="57"/>
      <c r="O12" s="22"/>
    </row>
    <row r="13" spans="1:15" s="1" customFormat="1" ht="25.5" customHeight="1">
      <c r="A13" s="7" t="s">
        <v>63</v>
      </c>
      <c r="B13" s="7" t="s">
        <v>64</v>
      </c>
      <c r="C13" s="23">
        <v>61603.6</v>
      </c>
      <c r="D13" s="23"/>
      <c r="E13" s="23">
        <v>61603.6</v>
      </c>
      <c r="F13" s="23">
        <v>61603.6</v>
      </c>
      <c r="G13" s="23"/>
      <c r="H13" s="23"/>
      <c r="I13" s="23"/>
      <c r="J13" s="23"/>
      <c r="K13" s="23"/>
      <c r="L13" s="22"/>
      <c r="M13" s="52"/>
      <c r="N13" s="57"/>
      <c r="O13" s="22"/>
    </row>
    <row r="14" spans="1:15" s="1" customFormat="1" ht="25.5" customHeight="1">
      <c r="A14" s="7" t="s">
        <v>65</v>
      </c>
      <c r="B14" s="7" t="s">
        <v>66</v>
      </c>
      <c r="C14" s="23">
        <v>61603.6</v>
      </c>
      <c r="D14" s="23"/>
      <c r="E14" s="23">
        <v>61603.6</v>
      </c>
      <c r="F14" s="23">
        <v>61603.6</v>
      </c>
      <c r="G14" s="23"/>
      <c r="H14" s="23"/>
      <c r="I14" s="23"/>
      <c r="J14" s="23"/>
      <c r="K14" s="23"/>
      <c r="L14" s="22"/>
      <c r="M14" s="52"/>
      <c r="N14" s="57"/>
      <c r="O14" s="22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firstPageNumber="170" useFirstPageNumber="1"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tabSelected="1" view="pageBreakPreview" zoomScale="60" workbookViewId="0" topLeftCell="A1">
      <selection activeCell="A1" sqref="A1:H1"/>
    </sheetView>
  </sheetViews>
  <sheetFormatPr defaultColWidth="8.8515625" defaultRowHeight="12.75" customHeight="1"/>
  <cols>
    <col min="1" max="1" width="18.140625" style="1" customWidth="1"/>
    <col min="2" max="2" width="28.57421875" style="1" customWidth="1"/>
    <col min="3" max="4" width="16.8515625" style="1" customWidth="1"/>
    <col min="5" max="5" width="16.140625" style="1" customWidth="1"/>
    <col min="6" max="6" width="11.28125" style="1" customWidth="1"/>
    <col min="7" max="7" width="15.8515625" style="1" customWidth="1"/>
    <col min="8" max="8" width="12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9.25" customHeight="1">
      <c r="A1" s="2" t="s">
        <v>67</v>
      </c>
      <c r="B1" s="2"/>
      <c r="C1" s="2"/>
      <c r="D1" s="2"/>
      <c r="E1" s="2"/>
      <c r="F1" s="2"/>
      <c r="G1" s="2"/>
      <c r="H1" s="2"/>
      <c r="I1" s="15"/>
      <c r="J1" s="15"/>
    </row>
    <row r="2" spans="1:10" s="1" customFormat="1" ht="22.5" customHeight="1">
      <c r="A2" s="16" t="s">
        <v>8</v>
      </c>
      <c r="B2" s="17"/>
      <c r="C2" s="17"/>
      <c r="D2" s="17"/>
      <c r="E2" s="17"/>
      <c r="F2" s="17"/>
      <c r="G2" s="17"/>
      <c r="H2" s="18" t="s">
        <v>9</v>
      </c>
      <c r="I2" s="19"/>
      <c r="J2" s="19"/>
    </row>
    <row r="3" spans="1:10" s="1" customFormat="1" ht="22.5" customHeight="1">
      <c r="A3" s="5" t="s">
        <v>68</v>
      </c>
      <c r="B3" s="5"/>
      <c r="C3" s="49" t="s">
        <v>35</v>
      </c>
      <c r="D3" s="4" t="s">
        <v>69</v>
      </c>
      <c r="E3" s="5" t="s">
        <v>70</v>
      </c>
      <c r="F3" s="50" t="s">
        <v>71</v>
      </c>
      <c r="G3" s="5" t="s">
        <v>72</v>
      </c>
      <c r="H3" s="51" t="s">
        <v>73</v>
      </c>
      <c r="I3" s="19"/>
      <c r="J3" s="19"/>
    </row>
    <row r="4" spans="1:10" s="1" customFormat="1" ht="22.5" customHeight="1">
      <c r="A4" s="5" t="s">
        <v>74</v>
      </c>
      <c r="B4" s="5" t="s">
        <v>75</v>
      </c>
      <c r="C4" s="49"/>
      <c r="D4" s="4"/>
      <c r="E4" s="5"/>
      <c r="F4" s="50"/>
      <c r="G4" s="5"/>
      <c r="H4" s="51"/>
      <c r="I4" s="19"/>
      <c r="J4" s="19"/>
    </row>
    <row r="5" spans="1:10" s="1" customFormat="1" ht="22.5" customHeight="1">
      <c r="A5" s="6" t="s">
        <v>49</v>
      </c>
      <c r="B5" s="6" t="s">
        <v>49</v>
      </c>
      <c r="C5" s="6">
        <v>1</v>
      </c>
      <c r="D5" s="21">
        <f>C5+1</f>
        <v>2</v>
      </c>
      <c r="E5" s="21">
        <f>D5+1</f>
        <v>3</v>
      </c>
      <c r="F5" s="21">
        <f>E5+1</f>
        <v>4</v>
      </c>
      <c r="G5" s="21">
        <f>F5+1</f>
        <v>5</v>
      </c>
      <c r="H5" s="21">
        <f>G5+1</f>
        <v>6</v>
      </c>
      <c r="I5" s="19"/>
      <c r="J5" s="19"/>
    </row>
    <row r="6" spans="1:10" s="1" customFormat="1" ht="22.5" customHeight="1">
      <c r="A6" s="7" t="s">
        <v>50</v>
      </c>
      <c r="B6" s="7" t="s">
        <v>35</v>
      </c>
      <c r="C6" s="23">
        <v>2825490.6</v>
      </c>
      <c r="D6" s="23">
        <v>2405490.6</v>
      </c>
      <c r="E6" s="23">
        <v>420000</v>
      </c>
      <c r="F6" s="23"/>
      <c r="G6" s="22"/>
      <c r="H6" s="52"/>
      <c r="I6" s="19"/>
      <c r="J6" s="19"/>
    </row>
    <row r="7" spans="1:8" s="1" customFormat="1" ht="22.5" customHeight="1">
      <c r="A7" s="7" t="s">
        <v>51</v>
      </c>
      <c r="B7" s="7" t="s">
        <v>52</v>
      </c>
      <c r="C7" s="23">
        <v>2763887</v>
      </c>
      <c r="D7" s="23">
        <v>2343887</v>
      </c>
      <c r="E7" s="23">
        <v>420000</v>
      </c>
      <c r="F7" s="23"/>
      <c r="G7" s="22"/>
      <c r="H7" s="52"/>
    </row>
    <row r="8" spans="1:8" s="1" customFormat="1" ht="22.5" customHeight="1">
      <c r="A8" s="7" t="s">
        <v>53</v>
      </c>
      <c r="B8" s="7" t="s">
        <v>54</v>
      </c>
      <c r="C8" s="23">
        <v>2763887</v>
      </c>
      <c r="D8" s="23">
        <v>2343887</v>
      </c>
      <c r="E8" s="23">
        <v>420000</v>
      </c>
      <c r="F8" s="23"/>
      <c r="G8" s="22"/>
      <c r="H8" s="52"/>
    </row>
    <row r="9" spans="1:8" s="1" customFormat="1" ht="22.5" customHeight="1">
      <c r="A9" s="7" t="s">
        <v>55</v>
      </c>
      <c r="B9" s="7" t="s">
        <v>56</v>
      </c>
      <c r="C9" s="23">
        <v>2343887</v>
      </c>
      <c r="D9" s="23">
        <v>2343887</v>
      </c>
      <c r="E9" s="23"/>
      <c r="F9" s="23"/>
      <c r="G9" s="22"/>
      <c r="H9" s="52"/>
    </row>
    <row r="10" spans="1:8" s="1" customFormat="1" ht="22.5" customHeight="1">
      <c r="A10" s="7" t="s">
        <v>57</v>
      </c>
      <c r="B10" s="7" t="s">
        <v>58</v>
      </c>
      <c r="C10" s="23">
        <v>160000</v>
      </c>
      <c r="D10" s="23"/>
      <c r="E10" s="23">
        <v>160000</v>
      </c>
      <c r="F10" s="23"/>
      <c r="G10" s="22"/>
      <c r="H10" s="52"/>
    </row>
    <row r="11" spans="1:8" s="1" customFormat="1" ht="22.5" customHeight="1">
      <c r="A11" s="7" t="s">
        <v>59</v>
      </c>
      <c r="B11" s="7" t="s">
        <v>60</v>
      </c>
      <c r="C11" s="23">
        <v>260000</v>
      </c>
      <c r="D11" s="23"/>
      <c r="E11" s="23">
        <v>260000</v>
      </c>
      <c r="F11" s="23"/>
      <c r="G11" s="22"/>
      <c r="H11" s="52"/>
    </row>
    <row r="12" spans="1:8" s="1" customFormat="1" ht="22.5" customHeight="1">
      <c r="A12" s="7" t="s">
        <v>61</v>
      </c>
      <c r="B12" s="7" t="s">
        <v>62</v>
      </c>
      <c r="C12" s="23">
        <v>61603.6</v>
      </c>
      <c r="D12" s="23">
        <v>61603.6</v>
      </c>
      <c r="E12" s="23"/>
      <c r="F12" s="23"/>
      <c r="G12" s="22"/>
      <c r="H12" s="52"/>
    </row>
    <row r="13" spans="1:8" s="1" customFormat="1" ht="22.5" customHeight="1">
      <c r="A13" s="7" t="s">
        <v>63</v>
      </c>
      <c r="B13" s="7" t="s">
        <v>64</v>
      </c>
      <c r="C13" s="23">
        <v>61603.6</v>
      </c>
      <c r="D13" s="23">
        <v>61603.6</v>
      </c>
      <c r="E13" s="23"/>
      <c r="F13" s="23"/>
      <c r="G13" s="22"/>
      <c r="H13" s="52"/>
    </row>
    <row r="14" spans="1:8" s="1" customFormat="1" ht="22.5" customHeight="1">
      <c r="A14" s="7" t="s">
        <v>65</v>
      </c>
      <c r="B14" s="7" t="s">
        <v>66</v>
      </c>
      <c r="C14" s="23">
        <v>61603.6</v>
      </c>
      <c r="D14" s="23">
        <v>61603.6</v>
      </c>
      <c r="E14" s="23"/>
      <c r="F14" s="23"/>
      <c r="G14" s="22"/>
      <c r="H14" s="52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firstPageNumber="171" useFirstPageNumber="1"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tabSelected="1" view="pageBreakPreview" zoomScale="60" workbookViewId="0" topLeftCell="A1">
      <selection activeCell="A1" sqref="A1:F1"/>
    </sheetView>
  </sheetViews>
  <sheetFormatPr defaultColWidth="8.8515625" defaultRowHeight="12.75" customHeight="1"/>
  <cols>
    <col min="1" max="1" width="29.421875" style="1" customWidth="1"/>
    <col min="2" max="2" width="18.00390625" style="1" customWidth="1"/>
    <col min="3" max="3" width="30.57421875" style="1" customWidth="1"/>
    <col min="4" max="4" width="16.8515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29.25" customHeight="1">
      <c r="A1" s="2" t="s">
        <v>76</v>
      </c>
      <c r="B1" s="2"/>
      <c r="C1" s="2"/>
      <c r="D1" s="2"/>
      <c r="E1" s="2"/>
      <c r="F1" s="2"/>
      <c r="G1" s="19"/>
    </row>
    <row r="2" spans="1:7" s="1" customFormat="1" ht="17.25" customHeight="1">
      <c r="A2" s="16" t="s">
        <v>8</v>
      </c>
      <c r="B2" s="17"/>
      <c r="C2" s="17"/>
      <c r="D2" s="17"/>
      <c r="E2" s="17"/>
      <c r="F2" s="18" t="s">
        <v>9</v>
      </c>
      <c r="G2" s="19"/>
    </row>
    <row r="3" spans="1:7" s="1" customFormat="1" ht="17.25" customHeight="1">
      <c r="A3" s="5" t="s">
        <v>10</v>
      </c>
      <c r="B3" s="4"/>
      <c r="C3" s="5" t="s">
        <v>77</v>
      </c>
      <c r="D3" s="5"/>
      <c r="E3" s="5"/>
      <c r="F3" s="5"/>
      <c r="G3" s="19"/>
    </row>
    <row r="4" spans="1:7" s="1" customFormat="1" ht="22.5" customHeight="1">
      <c r="A4" s="5" t="s">
        <v>12</v>
      </c>
      <c r="B4" s="6" t="s">
        <v>13</v>
      </c>
      <c r="C4" s="20" t="s">
        <v>14</v>
      </c>
      <c r="D4" s="32" t="s">
        <v>35</v>
      </c>
      <c r="E4" s="20" t="s">
        <v>78</v>
      </c>
      <c r="F4" s="32" t="s">
        <v>79</v>
      </c>
      <c r="G4" s="19"/>
    </row>
    <row r="5" spans="1:7" s="1" customFormat="1" ht="17.25" customHeight="1">
      <c r="A5" s="33" t="s">
        <v>80</v>
      </c>
      <c r="B5" s="34">
        <v>2625490.6</v>
      </c>
      <c r="C5" s="35" t="s">
        <v>81</v>
      </c>
      <c r="D5" s="8">
        <f>'财拨总表（引用）'!B6</f>
        <v>2625490.6</v>
      </c>
      <c r="E5" s="8">
        <f>'财拨总表（引用）'!C6</f>
        <v>2625490.6</v>
      </c>
      <c r="F5" s="8">
        <f>'财拨总表（引用）'!D6</f>
        <v>0</v>
      </c>
      <c r="G5" s="19"/>
    </row>
    <row r="6" spans="1:7" s="1" customFormat="1" ht="17.25" customHeight="1">
      <c r="A6" s="36" t="s">
        <v>82</v>
      </c>
      <c r="B6" s="37">
        <v>2625490.6</v>
      </c>
      <c r="C6" s="38" t="str">
        <f>'财拨总表（引用）'!A7</f>
        <v>一般公共服务支出</v>
      </c>
      <c r="D6" s="39">
        <f>'财拨总表（引用）'!B7</f>
        <v>2563887</v>
      </c>
      <c r="E6" s="39">
        <f>'财拨总表（引用）'!C7</f>
        <v>2563887</v>
      </c>
      <c r="F6" s="39">
        <f>'财拨总表（引用）'!D7</f>
        <v>0</v>
      </c>
      <c r="G6" s="19"/>
    </row>
    <row r="7" spans="1:7" s="1" customFormat="1" ht="17.25" customHeight="1">
      <c r="A7" s="36" t="s">
        <v>83</v>
      </c>
      <c r="B7" s="37"/>
      <c r="C7" s="38" t="str">
        <f>'财拨总表（引用）'!A8</f>
        <v>社会保障和就业支出</v>
      </c>
      <c r="D7" s="39">
        <f>'财拨总表（引用）'!B8</f>
        <v>61603.6</v>
      </c>
      <c r="E7" s="39">
        <f>'财拨总表（引用）'!C8</f>
        <v>61603.6</v>
      </c>
      <c r="F7" s="39">
        <f>'财拨总表（引用）'!D8</f>
        <v>0</v>
      </c>
      <c r="G7" s="19"/>
    </row>
    <row r="8" spans="1:7" s="1" customFormat="1" ht="17.25" customHeight="1">
      <c r="A8" s="36" t="s">
        <v>84</v>
      </c>
      <c r="B8" s="37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9"/>
    </row>
    <row r="9" spans="1:7" s="1" customFormat="1" ht="17.25" customHeight="1">
      <c r="A9" s="36" t="s">
        <v>85</v>
      </c>
      <c r="B9" s="40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9"/>
    </row>
    <row r="10" spans="1:7" s="1" customFormat="1" ht="17.25" customHeight="1">
      <c r="A10" s="36"/>
      <c r="B10" s="41"/>
      <c r="C10" s="42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9"/>
    </row>
    <row r="11" spans="1:7" s="1" customFormat="1" ht="19.5" customHeight="1">
      <c r="A11" s="36"/>
      <c r="B11" s="40"/>
      <c r="C11" s="42">
        <f>'财拨总表（引用）'!A48</f>
        <v>0</v>
      </c>
      <c r="D11" s="39">
        <f>'财拨总表（引用）'!B48</f>
        <v>0</v>
      </c>
      <c r="E11" s="39">
        <f>'财拨总表（引用）'!C48</f>
        <v>0</v>
      </c>
      <c r="F11" s="39">
        <f>'财拨总表（引用）'!D48</f>
        <v>0</v>
      </c>
      <c r="G11" s="19"/>
    </row>
    <row r="12" spans="1:7" s="1" customFormat="1" ht="17.25" customHeight="1">
      <c r="A12" s="36" t="s">
        <v>86</v>
      </c>
      <c r="B12" s="40"/>
      <c r="C12" s="39" t="s">
        <v>87</v>
      </c>
      <c r="D12" s="39"/>
      <c r="E12" s="39"/>
      <c r="F12" s="22"/>
      <c r="G12" s="19"/>
    </row>
    <row r="13" spans="1:7" s="1" customFormat="1" ht="17.25" customHeight="1">
      <c r="A13" s="43" t="s">
        <v>88</v>
      </c>
      <c r="B13" s="40"/>
      <c r="C13" s="39"/>
      <c r="D13" s="39"/>
      <c r="E13" s="39"/>
      <c r="F13" s="22"/>
      <c r="G13" s="19"/>
    </row>
    <row r="14" spans="1:7" s="1" customFormat="1" ht="17.25" customHeight="1">
      <c r="A14" s="36" t="s">
        <v>89</v>
      </c>
      <c r="B14" s="44"/>
      <c r="C14" s="39"/>
      <c r="D14" s="39"/>
      <c r="E14" s="39"/>
      <c r="F14" s="22"/>
      <c r="G14" s="19"/>
    </row>
    <row r="15" spans="1:7" s="1" customFormat="1" ht="17.25" customHeight="1">
      <c r="A15" s="45"/>
      <c r="B15" s="22"/>
      <c r="C15" s="39"/>
      <c r="D15" s="39"/>
      <c r="E15" s="39"/>
      <c r="F15" s="22"/>
      <c r="G15" s="19"/>
    </row>
    <row r="16" spans="1:7" s="1" customFormat="1" ht="17.25" customHeight="1">
      <c r="A16" s="46"/>
      <c r="B16" s="22"/>
      <c r="C16" s="39"/>
      <c r="D16" s="39"/>
      <c r="E16" s="39"/>
      <c r="F16" s="22"/>
      <c r="G16" s="19"/>
    </row>
    <row r="17" spans="1:7" s="1" customFormat="1" ht="17.25" customHeight="1">
      <c r="A17" s="47" t="s">
        <v>30</v>
      </c>
      <c r="B17" s="8">
        <f>B5</f>
        <v>2625490.6</v>
      </c>
      <c r="C17" s="47" t="s">
        <v>31</v>
      </c>
      <c r="D17" s="8">
        <f>'财拨总表（引用）'!B6</f>
        <v>2625490.6</v>
      </c>
      <c r="E17" s="8">
        <f>'财拨总表（引用）'!C6</f>
        <v>2625490.6</v>
      </c>
      <c r="F17" s="8">
        <f>'财拨总表（引用）'!D6</f>
        <v>0</v>
      </c>
      <c r="G17" s="19"/>
    </row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>
      <c r="AF43" s="12"/>
    </row>
    <row r="44" s="1" customFormat="1" ht="14.25">
      <c r="AD44" s="12"/>
    </row>
    <row r="45" spans="31:32" s="1" customFormat="1" ht="14.25">
      <c r="AE45" s="12"/>
      <c r="AF45" s="12"/>
    </row>
    <row r="46" spans="32:33" s="1" customFormat="1" ht="14.25">
      <c r="AF46" s="12"/>
      <c r="AG46" s="12"/>
    </row>
    <row r="47" s="1" customFormat="1" ht="14.25">
      <c r="AG47" s="48" t="s">
        <v>90</v>
      </c>
    </row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>
      <c r="Z84" s="12"/>
    </row>
    <row r="85" spans="23:26" s="1" customFormat="1" ht="14.25">
      <c r="W85" s="12"/>
      <c r="X85" s="12"/>
      <c r="Y85" s="12"/>
      <c r="Z85" s="48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firstPageNumber="172" useFirstPageNumber="1"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tabSelected="1" view="pageBreakPreview" zoomScale="60" workbookViewId="0" topLeftCell="A1">
      <selection activeCell="A1" sqref="A1:F1"/>
    </sheetView>
  </sheetViews>
  <sheetFormatPr defaultColWidth="8.8515625" defaultRowHeight="12.75" customHeight="1"/>
  <cols>
    <col min="1" max="1" width="16.7109375" style="1" customWidth="1"/>
    <col min="2" max="2" width="28.421875" style="1" customWidth="1"/>
    <col min="3" max="5" width="26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9.25" customHeight="1">
      <c r="A1" s="2" t="s">
        <v>91</v>
      </c>
      <c r="B1" s="2"/>
      <c r="C1" s="2"/>
      <c r="D1" s="2"/>
      <c r="E1" s="2"/>
      <c r="F1" s="14"/>
      <c r="G1" s="15"/>
    </row>
    <row r="2" spans="1:7" s="1" customFormat="1" ht="21" customHeight="1">
      <c r="A2" s="16" t="s">
        <v>8</v>
      </c>
      <c r="B2" s="17"/>
      <c r="C2" s="17"/>
      <c r="D2" s="17"/>
      <c r="E2" s="18" t="s">
        <v>9</v>
      </c>
      <c r="F2" s="19"/>
      <c r="G2" s="19"/>
    </row>
    <row r="3" spans="1:7" s="1" customFormat="1" ht="17.25" customHeight="1">
      <c r="A3" s="5" t="s">
        <v>68</v>
      </c>
      <c r="B3" s="5"/>
      <c r="C3" s="5" t="s">
        <v>13</v>
      </c>
      <c r="D3" s="5"/>
      <c r="E3" s="5"/>
      <c r="F3" s="19"/>
      <c r="G3" s="19"/>
    </row>
    <row r="4" spans="1:7" s="1" customFormat="1" ht="21" customHeight="1">
      <c r="A4" s="5" t="s">
        <v>74</v>
      </c>
      <c r="B4" s="5" t="s">
        <v>75</v>
      </c>
      <c r="C4" s="5" t="s">
        <v>35</v>
      </c>
      <c r="D4" s="5" t="s">
        <v>69</v>
      </c>
      <c r="E4" s="5" t="s">
        <v>70</v>
      </c>
      <c r="F4" s="19"/>
      <c r="G4" s="19"/>
    </row>
    <row r="5" spans="1:7" s="1" customFormat="1" ht="21" customHeight="1">
      <c r="A5" s="6" t="s">
        <v>49</v>
      </c>
      <c r="B5" s="6" t="s">
        <v>49</v>
      </c>
      <c r="C5" s="21">
        <v>1</v>
      </c>
      <c r="D5" s="21">
        <f>C5+1</f>
        <v>2</v>
      </c>
      <c r="E5" s="21">
        <f>D5+1</f>
        <v>3</v>
      </c>
      <c r="F5" s="19"/>
      <c r="G5" s="19"/>
    </row>
    <row r="6" spans="1:7" s="1" customFormat="1" ht="18.75" customHeight="1">
      <c r="A6" s="7" t="s">
        <v>50</v>
      </c>
      <c r="B6" s="7" t="s">
        <v>35</v>
      </c>
      <c r="C6" s="23">
        <v>2625490.6</v>
      </c>
      <c r="D6" s="23">
        <v>2405490.6</v>
      </c>
      <c r="E6" s="22">
        <v>220000</v>
      </c>
      <c r="F6" s="19"/>
      <c r="G6" s="19"/>
    </row>
    <row r="7" spans="1:5" s="1" customFormat="1" ht="18.75" customHeight="1">
      <c r="A7" s="7" t="s">
        <v>51</v>
      </c>
      <c r="B7" s="7" t="s">
        <v>52</v>
      </c>
      <c r="C7" s="23">
        <v>2563887</v>
      </c>
      <c r="D7" s="23">
        <v>2343887</v>
      </c>
      <c r="E7" s="22">
        <v>220000</v>
      </c>
    </row>
    <row r="8" spans="1:5" s="1" customFormat="1" ht="18.75" customHeight="1">
      <c r="A8" s="7" t="s">
        <v>53</v>
      </c>
      <c r="B8" s="7" t="s">
        <v>54</v>
      </c>
      <c r="C8" s="23">
        <v>2563887</v>
      </c>
      <c r="D8" s="23">
        <v>2343887</v>
      </c>
      <c r="E8" s="22">
        <v>220000</v>
      </c>
    </row>
    <row r="9" spans="1:5" s="1" customFormat="1" ht="18.75" customHeight="1">
      <c r="A9" s="7" t="s">
        <v>55</v>
      </c>
      <c r="B9" s="7" t="s">
        <v>56</v>
      </c>
      <c r="C9" s="23">
        <v>2343887</v>
      </c>
      <c r="D9" s="23">
        <v>2343887</v>
      </c>
      <c r="E9" s="22"/>
    </row>
    <row r="10" spans="1:5" s="1" customFormat="1" ht="18.75" customHeight="1">
      <c r="A10" s="7" t="s">
        <v>57</v>
      </c>
      <c r="B10" s="7" t="s">
        <v>58</v>
      </c>
      <c r="C10" s="23">
        <v>160000</v>
      </c>
      <c r="D10" s="23"/>
      <c r="E10" s="22">
        <v>160000</v>
      </c>
    </row>
    <row r="11" spans="1:5" s="1" customFormat="1" ht="18.75" customHeight="1">
      <c r="A11" s="7" t="s">
        <v>59</v>
      </c>
      <c r="B11" s="7" t="s">
        <v>60</v>
      </c>
      <c r="C11" s="23">
        <v>60000</v>
      </c>
      <c r="D11" s="23"/>
      <c r="E11" s="22">
        <v>60000</v>
      </c>
    </row>
    <row r="12" spans="1:5" s="1" customFormat="1" ht="18.75" customHeight="1">
      <c r="A12" s="7" t="s">
        <v>61</v>
      </c>
      <c r="B12" s="7" t="s">
        <v>62</v>
      </c>
      <c r="C12" s="23">
        <v>61603.6</v>
      </c>
      <c r="D12" s="23">
        <v>61603.6</v>
      </c>
      <c r="E12" s="22"/>
    </row>
    <row r="13" spans="1:5" s="1" customFormat="1" ht="18.75" customHeight="1">
      <c r="A13" s="7" t="s">
        <v>63</v>
      </c>
      <c r="B13" s="7" t="s">
        <v>64</v>
      </c>
      <c r="C13" s="23">
        <v>61603.6</v>
      </c>
      <c r="D13" s="23">
        <v>61603.6</v>
      </c>
      <c r="E13" s="22"/>
    </row>
    <row r="14" spans="1:5" s="1" customFormat="1" ht="18.75" customHeight="1">
      <c r="A14" s="7" t="s">
        <v>65</v>
      </c>
      <c r="B14" s="7" t="s">
        <v>66</v>
      </c>
      <c r="C14" s="23">
        <v>61603.6</v>
      </c>
      <c r="D14" s="23">
        <v>61603.6</v>
      </c>
      <c r="E14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173" useFirstPageNumber="1"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tabSelected="1" view="pageBreakPreview" zoomScale="60" zoomScaleNormal="55" workbookViewId="0" topLeftCell="A1">
      <selection activeCell="A1" sqref="A1:F1"/>
    </sheetView>
  </sheetViews>
  <sheetFormatPr defaultColWidth="8.8515625" defaultRowHeight="12.75" customHeight="1"/>
  <cols>
    <col min="1" max="1" width="14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2" t="s">
        <v>92</v>
      </c>
      <c r="B1" s="2"/>
      <c r="C1" s="2"/>
      <c r="D1" s="2"/>
      <c r="E1" s="2"/>
      <c r="F1" s="14"/>
      <c r="G1" s="15"/>
    </row>
    <row r="2" spans="1:7" s="1" customFormat="1" ht="16.5" customHeight="1">
      <c r="A2" s="16" t="s">
        <v>8</v>
      </c>
      <c r="B2" s="17"/>
      <c r="C2" s="17"/>
      <c r="D2" s="17"/>
      <c r="E2" s="18" t="s">
        <v>9</v>
      </c>
      <c r="F2" s="19"/>
      <c r="G2" s="19"/>
    </row>
    <row r="3" spans="1:7" s="1" customFormat="1" ht="16.5" customHeight="1">
      <c r="A3" s="5" t="s">
        <v>93</v>
      </c>
      <c r="B3" s="5"/>
      <c r="C3" s="5" t="s">
        <v>69</v>
      </c>
      <c r="D3" s="5"/>
      <c r="E3" s="5"/>
      <c r="F3" s="19"/>
      <c r="G3" s="19"/>
    </row>
    <row r="4" spans="1:7" s="1" customFormat="1" ht="16.5" customHeight="1">
      <c r="A4" s="5" t="s">
        <v>74</v>
      </c>
      <c r="B4" s="4" t="s">
        <v>75</v>
      </c>
      <c r="C4" s="20" t="s">
        <v>35</v>
      </c>
      <c r="D4" s="20" t="s">
        <v>94</v>
      </c>
      <c r="E4" s="20" t="s">
        <v>95</v>
      </c>
      <c r="F4" s="19"/>
      <c r="G4" s="19"/>
    </row>
    <row r="5" spans="1:7" s="1" customFormat="1" ht="16.5" customHeight="1">
      <c r="A5" s="6" t="s">
        <v>49</v>
      </c>
      <c r="B5" s="6" t="s">
        <v>49</v>
      </c>
      <c r="C5" s="21">
        <v>1</v>
      </c>
      <c r="D5" s="21">
        <f>C5+1</f>
        <v>2</v>
      </c>
      <c r="E5" s="21">
        <f>D5+1</f>
        <v>3</v>
      </c>
      <c r="F5" s="19"/>
      <c r="G5" s="19"/>
    </row>
    <row r="6" spans="1:8" s="1" customFormat="1" ht="16.5" customHeight="1">
      <c r="A6" s="7" t="s">
        <v>50</v>
      </c>
      <c r="B6" s="7" t="s">
        <v>50</v>
      </c>
      <c r="C6" s="23">
        <v>2405490.6</v>
      </c>
      <c r="D6" s="23">
        <v>2162750.6</v>
      </c>
      <c r="E6" s="22">
        <v>242740</v>
      </c>
      <c r="F6" s="31"/>
      <c r="G6" s="31"/>
      <c r="H6" s="12"/>
    </row>
    <row r="7" spans="1:5" s="1" customFormat="1" ht="16.5" customHeight="1">
      <c r="A7" s="7" t="s">
        <v>96</v>
      </c>
      <c r="B7" s="7" t="s">
        <v>97</v>
      </c>
      <c r="C7" s="23">
        <v>2101147</v>
      </c>
      <c r="D7" s="23">
        <v>2101147</v>
      </c>
      <c r="E7" s="22"/>
    </row>
    <row r="8" spans="1:5" s="1" customFormat="1" ht="16.5" customHeight="1">
      <c r="A8" s="7" t="s">
        <v>98</v>
      </c>
      <c r="B8" s="7" t="s">
        <v>99</v>
      </c>
      <c r="C8" s="23">
        <v>719556</v>
      </c>
      <c r="D8" s="23">
        <v>719556</v>
      </c>
      <c r="E8" s="22"/>
    </row>
    <row r="9" spans="1:5" s="1" customFormat="1" ht="16.5" customHeight="1">
      <c r="A9" s="7" t="s">
        <v>100</v>
      </c>
      <c r="B9" s="7" t="s">
        <v>101</v>
      </c>
      <c r="C9" s="23">
        <v>408060</v>
      </c>
      <c r="D9" s="23">
        <v>408060</v>
      </c>
      <c r="E9" s="22"/>
    </row>
    <row r="10" spans="1:5" s="1" customFormat="1" ht="16.5" customHeight="1">
      <c r="A10" s="7" t="s">
        <v>102</v>
      </c>
      <c r="B10" s="7" t="s">
        <v>103</v>
      </c>
      <c r="C10" s="23">
        <v>59963</v>
      </c>
      <c r="D10" s="23">
        <v>59963</v>
      </c>
      <c r="E10" s="22"/>
    </row>
    <row r="11" spans="1:5" s="1" customFormat="1" ht="16.5" customHeight="1">
      <c r="A11" s="7" t="s">
        <v>104</v>
      </c>
      <c r="B11" s="7" t="s">
        <v>105</v>
      </c>
      <c r="C11" s="23">
        <v>190020</v>
      </c>
      <c r="D11" s="23">
        <v>190020</v>
      </c>
      <c r="E11" s="22"/>
    </row>
    <row r="12" spans="1:5" s="1" customFormat="1" ht="16.5" customHeight="1">
      <c r="A12" s="7" t="s">
        <v>106</v>
      </c>
      <c r="B12" s="7" t="s">
        <v>107</v>
      </c>
      <c r="C12" s="23">
        <v>70068</v>
      </c>
      <c r="D12" s="23">
        <v>70068</v>
      </c>
      <c r="E12" s="22"/>
    </row>
    <row r="13" spans="1:5" s="1" customFormat="1" ht="16.5" customHeight="1">
      <c r="A13" s="7" t="s">
        <v>108</v>
      </c>
      <c r="B13" s="7" t="s">
        <v>109</v>
      </c>
      <c r="C13" s="23">
        <v>10368</v>
      </c>
      <c r="D13" s="23">
        <v>10368</v>
      </c>
      <c r="E13" s="22"/>
    </row>
    <row r="14" spans="1:5" s="1" customFormat="1" ht="16.5" customHeight="1">
      <c r="A14" s="7" t="s">
        <v>110</v>
      </c>
      <c r="B14" s="7" t="s">
        <v>111</v>
      </c>
      <c r="C14" s="23">
        <v>135312</v>
      </c>
      <c r="D14" s="23">
        <v>135312</v>
      </c>
      <c r="E14" s="22"/>
    </row>
    <row r="15" spans="1:5" s="1" customFormat="1" ht="16.5" customHeight="1">
      <c r="A15" s="7" t="s">
        <v>112</v>
      </c>
      <c r="B15" s="7" t="s">
        <v>113</v>
      </c>
      <c r="C15" s="23">
        <v>507800</v>
      </c>
      <c r="D15" s="23">
        <v>507800</v>
      </c>
      <c r="E15" s="22"/>
    </row>
    <row r="16" spans="1:5" s="1" customFormat="1" ht="16.5" customHeight="1">
      <c r="A16" s="7" t="s">
        <v>114</v>
      </c>
      <c r="B16" s="7" t="s">
        <v>115</v>
      </c>
      <c r="C16" s="23">
        <v>242740</v>
      </c>
      <c r="D16" s="23"/>
      <c r="E16" s="22">
        <v>242740</v>
      </c>
    </row>
    <row r="17" spans="1:5" s="1" customFormat="1" ht="16.5" customHeight="1">
      <c r="A17" s="7" t="s">
        <v>116</v>
      </c>
      <c r="B17" s="7" t="s">
        <v>117</v>
      </c>
      <c r="C17" s="23">
        <v>10000</v>
      </c>
      <c r="D17" s="23"/>
      <c r="E17" s="22">
        <v>10000</v>
      </c>
    </row>
    <row r="18" spans="1:5" s="1" customFormat="1" ht="16.5" customHeight="1">
      <c r="A18" s="7" t="s">
        <v>118</v>
      </c>
      <c r="B18" s="7" t="s">
        <v>119</v>
      </c>
      <c r="C18" s="23">
        <v>7460</v>
      </c>
      <c r="D18" s="23"/>
      <c r="E18" s="22">
        <v>7460</v>
      </c>
    </row>
    <row r="19" spans="1:5" s="1" customFormat="1" ht="16.5" customHeight="1">
      <c r="A19" s="7" t="s">
        <v>120</v>
      </c>
      <c r="B19" s="7" t="s">
        <v>121</v>
      </c>
      <c r="C19" s="23">
        <v>2000</v>
      </c>
      <c r="D19" s="23"/>
      <c r="E19" s="22">
        <v>2000</v>
      </c>
    </row>
    <row r="20" spans="1:5" s="1" customFormat="1" ht="16.5" customHeight="1">
      <c r="A20" s="7" t="s">
        <v>122</v>
      </c>
      <c r="B20" s="7" t="s">
        <v>123</v>
      </c>
      <c r="C20" s="23">
        <v>23400</v>
      </c>
      <c r="D20" s="23"/>
      <c r="E20" s="22">
        <v>23400</v>
      </c>
    </row>
    <row r="21" spans="1:5" s="1" customFormat="1" ht="16.5" customHeight="1">
      <c r="A21" s="7" t="s">
        <v>124</v>
      </c>
      <c r="B21" s="7" t="s">
        <v>125</v>
      </c>
      <c r="C21" s="23">
        <v>10000</v>
      </c>
      <c r="D21" s="23"/>
      <c r="E21" s="22">
        <v>10000</v>
      </c>
    </row>
    <row r="22" spans="1:5" s="1" customFormat="1" ht="16.5" customHeight="1">
      <c r="A22" s="7" t="s">
        <v>126</v>
      </c>
      <c r="B22" s="7" t="s">
        <v>127</v>
      </c>
      <c r="C22" s="23">
        <v>82450</v>
      </c>
      <c r="D22" s="23"/>
      <c r="E22" s="22">
        <v>82450</v>
      </c>
    </row>
    <row r="23" spans="1:5" s="1" customFormat="1" ht="16.5" customHeight="1">
      <c r="A23" s="7" t="s">
        <v>128</v>
      </c>
      <c r="B23" s="7" t="s">
        <v>129</v>
      </c>
      <c r="C23" s="23">
        <v>77280</v>
      </c>
      <c r="D23" s="23"/>
      <c r="E23" s="22">
        <v>77280</v>
      </c>
    </row>
    <row r="24" spans="1:5" s="1" customFormat="1" ht="16.5" customHeight="1">
      <c r="A24" s="7" t="s">
        <v>130</v>
      </c>
      <c r="B24" s="7" t="s">
        <v>131</v>
      </c>
      <c r="C24" s="23">
        <v>30150</v>
      </c>
      <c r="D24" s="23"/>
      <c r="E24" s="22">
        <v>30150</v>
      </c>
    </row>
    <row r="25" spans="1:5" s="1" customFormat="1" ht="16.5" customHeight="1">
      <c r="A25" s="7" t="s">
        <v>132</v>
      </c>
      <c r="B25" s="7" t="s">
        <v>133</v>
      </c>
      <c r="C25" s="23">
        <v>61603.6</v>
      </c>
      <c r="D25" s="23">
        <v>61603.6</v>
      </c>
      <c r="E25" s="22"/>
    </row>
    <row r="26" spans="1:5" s="1" customFormat="1" ht="16.5" customHeight="1">
      <c r="A26" s="7" t="s">
        <v>134</v>
      </c>
      <c r="B26" s="7" t="s">
        <v>135</v>
      </c>
      <c r="C26" s="23">
        <v>40883.6</v>
      </c>
      <c r="D26" s="23">
        <v>40883.6</v>
      </c>
      <c r="E26" s="22"/>
    </row>
    <row r="27" spans="1:5" s="1" customFormat="1" ht="16.5" customHeight="1">
      <c r="A27" s="7" t="s">
        <v>136</v>
      </c>
      <c r="B27" s="7" t="s">
        <v>137</v>
      </c>
      <c r="C27" s="23">
        <v>7200</v>
      </c>
      <c r="D27" s="23">
        <v>7200</v>
      </c>
      <c r="E27" s="22"/>
    </row>
    <row r="28" spans="1:5" s="1" customFormat="1" ht="16.5" customHeight="1">
      <c r="A28" s="7" t="s">
        <v>138</v>
      </c>
      <c r="B28" s="7" t="s">
        <v>139</v>
      </c>
      <c r="C28" s="23">
        <v>13520</v>
      </c>
      <c r="D28" s="23">
        <v>13520</v>
      </c>
      <c r="E28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174" useFirstPageNumber="1"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tabSelected="1" view="pageBreakPreview" zoomScale="60" workbookViewId="0" topLeftCell="A1">
      <selection activeCell="A1" sqref="A1:G1"/>
    </sheetView>
  </sheetViews>
  <sheetFormatPr defaultColWidth="8.8515625" defaultRowHeight="12.75" customHeight="1"/>
  <cols>
    <col min="1" max="1" width="19.140625" style="1" customWidth="1"/>
    <col min="2" max="2" width="21.71093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pans="1:7" s="1" customFormat="1" ht="30" customHeight="1">
      <c r="A1" s="2" t="s">
        <v>140</v>
      </c>
      <c r="B1" s="2"/>
      <c r="C1" s="2"/>
      <c r="D1" s="2"/>
      <c r="E1" s="2"/>
      <c r="F1" s="2"/>
      <c r="G1" s="2"/>
    </row>
    <row r="2" spans="1:7" s="1" customFormat="1" ht="18" customHeight="1">
      <c r="A2" s="24" t="s">
        <v>8</v>
      </c>
      <c r="B2" s="24"/>
      <c r="C2" s="24"/>
      <c r="D2" s="25"/>
      <c r="E2" s="25"/>
      <c r="F2" s="25"/>
      <c r="G2" s="18" t="s">
        <v>9</v>
      </c>
    </row>
    <row r="3" spans="1:7" s="1" customFormat="1" ht="31.5" customHeight="1">
      <c r="A3" s="6" t="s">
        <v>141</v>
      </c>
      <c r="B3" s="6" t="s">
        <v>142</v>
      </c>
      <c r="C3" s="6" t="s">
        <v>35</v>
      </c>
      <c r="D3" s="26" t="s">
        <v>143</v>
      </c>
      <c r="E3" s="6" t="s">
        <v>144</v>
      </c>
      <c r="F3" s="27" t="s">
        <v>145</v>
      </c>
      <c r="G3" s="6" t="s">
        <v>146</v>
      </c>
    </row>
    <row r="4" spans="1:7" s="1" customFormat="1" ht="21.75" customHeight="1">
      <c r="A4" s="28" t="s">
        <v>49</v>
      </c>
      <c r="B4" s="28" t="s">
        <v>49</v>
      </c>
      <c r="C4" s="29">
        <v>1</v>
      </c>
      <c r="D4" s="30">
        <f>C4+1</f>
        <v>2</v>
      </c>
      <c r="E4" s="30">
        <f>D4+1</f>
        <v>3</v>
      </c>
      <c r="F4" s="30">
        <f>E4+1</f>
        <v>4</v>
      </c>
      <c r="G4" s="30">
        <f>F4+1</f>
        <v>5</v>
      </c>
    </row>
    <row r="5" spans="1:7" s="1" customFormat="1" ht="22.5" customHeight="1">
      <c r="A5" s="7" t="s">
        <v>50</v>
      </c>
      <c r="B5" s="7" t="s">
        <v>50</v>
      </c>
      <c r="C5" s="23">
        <v>82450</v>
      </c>
      <c r="D5" s="23"/>
      <c r="E5" s="23">
        <v>82450</v>
      </c>
      <c r="F5" s="22"/>
      <c r="G5" s="22"/>
    </row>
    <row r="6" spans="1:7" s="1" customFormat="1" ht="22.5" customHeight="1">
      <c r="A6" s="7" t="s">
        <v>147</v>
      </c>
      <c r="B6" s="7" t="s">
        <v>148</v>
      </c>
      <c r="C6" s="23">
        <v>82450</v>
      </c>
      <c r="D6" s="23"/>
      <c r="E6" s="23">
        <v>82450</v>
      </c>
      <c r="F6" s="22"/>
      <c r="G6" s="2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firstPageNumber="175" useFirstPageNumber="1"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tabSelected="1" view="pageBreakPreview" zoomScale="60" workbookViewId="0" topLeftCell="A1">
      <selection activeCell="A1" sqref="A1:F1"/>
    </sheetView>
  </sheetViews>
  <sheetFormatPr defaultColWidth="8.8515625" defaultRowHeight="12.75" customHeight="1"/>
  <cols>
    <col min="1" max="1" width="22.28125" style="1" customWidth="1"/>
    <col min="2" max="2" width="26.71093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2" t="s">
        <v>149</v>
      </c>
      <c r="B1" s="2"/>
      <c r="C1" s="2"/>
      <c r="D1" s="2"/>
      <c r="E1" s="2"/>
      <c r="F1" s="14"/>
      <c r="G1" s="15"/>
    </row>
    <row r="2" spans="1:7" s="1" customFormat="1" ht="21" customHeight="1">
      <c r="A2" s="16" t="s">
        <v>8</v>
      </c>
      <c r="B2" s="17"/>
      <c r="C2" s="17"/>
      <c r="D2" s="17"/>
      <c r="E2" s="18" t="s">
        <v>9</v>
      </c>
      <c r="F2" s="19"/>
      <c r="G2" s="19"/>
    </row>
    <row r="3" spans="1:7" s="1" customFormat="1" ht="17.25" customHeight="1">
      <c r="A3" s="5" t="s">
        <v>68</v>
      </c>
      <c r="B3" s="5"/>
      <c r="C3" s="5" t="s">
        <v>13</v>
      </c>
      <c r="D3" s="5"/>
      <c r="E3" s="5"/>
      <c r="F3" s="19"/>
      <c r="G3" s="19"/>
    </row>
    <row r="4" spans="1:7" s="1" customFormat="1" ht="21" customHeight="1">
      <c r="A4" s="5" t="s">
        <v>74</v>
      </c>
      <c r="B4" s="4" t="s">
        <v>75</v>
      </c>
      <c r="C4" s="20" t="s">
        <v>35</v>
      </c>
      <c r="D4" s="20" t="s">
        <v>69</v>
      </c>
      <c r="E4" s="20" t="s">
        <v>70</v>
      </c>
      <c r="F4" s="19"/>
      <c r="G4" s="19"/>
    </row>
    <row r="5" spans="1:8" s="1" customFormat="1" ht="21" customHeight="1">
      <c r="A5" s="6" t="s">
        <v>49</v>
      </c>
      <c r="B5" s="6" t="s">
        <v>49</v>
      </c>
      <c r="C5" s="21">
        <v>1</v>
      </c>
      <c r="D5" s="21">
        <f>C5+1</f>
        <v>2</v>
      </c>
      <c r="E5" s="21">
        <f>D5+1</f>
        <v>3</v>
      </c>
      <c r="F5" s="19"/>
      <c r="G5" s="19"/>
      <c r="H5" s="12"/>
    </row>
    <row r="6" spans="1:7" s="1" customFormat="1" ht="18.75" customHeight="1">
      <c r="A6" s="7"/>
      <c r="B6" s="7"/>
      <c r="C6" s="22"/>
      <c r="D6" s="23"/>
      <c r="E6" s="22"/>
      <c r="F6" s="19"/>
      <c r="G6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176" useFirstPageNumber="1"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2021-04-07T03:47:47Z</dcterms:created>
  <dcterms:modified xsi:type="dcterms:W3CDTF">2021-04-10T10:35:56Z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513CA33D006F4167961208B792F69945</vt:lpwstr>
  </property>
</Properties>
</file>