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9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预算支出表" sheetId="10" r:id="rId10"/>
    <sheet name="支出总表（引用）" sheetId="11" r:id="rId11"/>
    <sheet name="财拨总表（引用）" sheetId="12" r:id="rId12"/>
    <sheet name="部门整体支出绩效目标表" sheetId="13" r:id="rId13"/>
    <sheet name="重点项目绩效目标表" sheetId="14" r:id="rId14"/>
  </sheets>
  <definedNames>
    <definedName name="_xlnm.Print_Area" localSheetId="0">'封面'!$A$1:$O$19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'部门收入总表'!$A$1:$O$15</definedName>
    <definedName name="_xlnm.Print_Titles" localSheetId="3">'部门支出总表'!$A:$H,'部门支出总表'!$1:$5</definedName>
    <definedName name="_xlnm.Print_Area" localSheetId="3">'部门支出总表'!$A$1:$H$15</definedName>
    <definedName name="_xlnm.Print_Titles" localSheetId="4">'财拨收支总表'!$A:$F,'财拨收支总表'!$1:$4</definedName>
    <definedName name="_xlnm.Print_Area" localSheetId="4">'财拨收支总表'!$A$1:$F$18</definedName>
    <definedName name="_xlnm.Print_Titles" localSheetId="5">'一般公共预算支出表'!$A:$E,'一般公共预算支出表'!$1:$5</definedName>
    <definedName name="_xlnm.Print_Area" localSheetId="5">'一般公共预算支出表'!$A$1:$E$15</definedName>
    <definedName name="_xlnm.Print_Titles" localSheetId="6">'一般公共预算基本支出表'!$A:$E,'一般公共预算基本支出表'!$1:$5</definedName>
    <definedName name="_xlnm.Print_Area" localSheetId="6">'一般公共预算基本支出表'!$A$1:$E$35</definedName>
    <definedName name="_xlnm.Print_Titles" localSheetId="7">'三公表'!$A:$G,'三公表'!$1:$4</definedName>
    <definedName name="_xlnm.Print_Area" localSheetId="7">'三公表'!$A$1:$G$24</definedName>
    <definedName name="_xlnm.Print_Titles" localSheetId="8">'政府性基金'!$A:$E,'政府性基金'!$1:$5</definedName>
    <definedName name="_xlnm.Print_Area" localSheetId="8">'政府性基金'!$A$1:$E$17</definedName>
    <definedName name="_xlnm.Print_Titles" localSheetId="10">'支出总表（引用）'!$A:$C,'支出总表（引用）'!$1:$5</definedName>
    <definedName name="_xlnm.Print_Area" localSheetId="10">'支出总表（引用）'!$A$1:$C$13</definedName>
    <definedName name="_xlnm.Print_Titles" localSheetId="11">'财拨总表（引用）'!$A:$D,'财拨总表（引用）'!$1:$5</definedName>
    <definedName name="_xlnm.Print_Area" localSheetId="11">'财拨总表（引用）'!$A$1:$D$22</definedName>
  </definedNames>
  <calcPr fullCalcOnLoad="1"/>
</workbook>
</file>

<file path=xl/sharedStrings.xml><?xml version="1.0" encoding="utf-8"?>
<sst xmlns="http://schemas.openxmlformats.org/spreadsheetml/2006/main" count="411" uniqueCount="260">
  <si>
    <t>2021年部门预算表</t>
  </si>
  <si>
    <t>部门名称：全南县公安局</t>
  </si>
  <si>
    <t>编制日期：2021年3月</t>
  </si>
  <si>
    <t>编制单位：全南县公安局</t>
  </si>
  <si>
    <t>单位负责人签章：刘震民</t>
  </si>
  <si>
    <t>财务负责人签章：黄立群</t>
  </si>
  <si>
    <t>制表人签章：文俊莲</t>
  </si>
  <si>
    <t>收支预算总表</t>
  </si>
  <si>
    <t>填报单位:201001全南县公安局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</si>
  <si>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</si>
  <si>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</si>
  <si>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</si>
  <si>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</si>
  <si>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</si>
  <si>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</si>
  <si>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</si>
  <si>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</si>
  <si>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</si>
  <si>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</si>
  <si>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</si>
  <si>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</si>
  <si>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</si>
  <si>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</si>
  <si>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</si>
  <si>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</si>
  <si>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</si>
  <si>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</si>
  <si>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</si>
  <si>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</si>
  <si>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</si>
  <si>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</si>
  <si>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</si>
  <si>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</si>
  <si>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</si>
  <si>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</si>
  <si>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</si>
  <si>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</si>
  <si>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</si>
  <si>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</si>
  <si>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</si>
  <si>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</si>
  <si>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</si>
  <si>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</si>
  <si>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</si>
  <si>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</si>
  <si>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</si>
  <si>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</si>
  <si>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</si>
  <si>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</si>
  <si>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</si>
  <si>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</si>
  <si>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</si>
  <si>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</si>
  <si>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</si>
  <si>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</si>
  <si>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</si>
  <si>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</si>
  <si>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</si>
  <si>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</si>
  <si>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　07</t>
  </si>
  <si>
    <t>　监狱</t>
  </si>
  <si>
    <t>　　2040701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</si>
  <si>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</si>
  <si>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</si>
  <si>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</si>
  <si>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</si>
  <si>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</si>
  <si>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</si>
  <si>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</si>
  <si>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</si>
  <si>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</si>
  <si>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</si>
  <si>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</si>
  <si>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</si>
  <si>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</si>
  <si>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</si>
  <si>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</si>
  <si>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</si>
  <si>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</si>
  <si>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</si>
  <si>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</si>
  <si>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</si>
  <si>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</si>
  <si>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</si>
  <si>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</si>
  <si>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</si>
  <si>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</si>
  <si>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</si>
  <si>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</si>
  <si>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</si>
  <si>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</si>
  <si>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</si>
  <si>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</si>
  <si>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</si>
  <si>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</si>
  <si>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</si>
  <si>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</si>
  <si>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</si>
  <si>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</si>
  <si>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</si>
  <si>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</si>
  <si>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</si>
  <si>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</si>
  <si>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</si>
  <si>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</si>
  <si>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</si>
  <si>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</si>
  <si>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</si>
  <si>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</si>
  <si>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</si>
  <si>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</si>
  <si>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</si>
  <si>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</si>
  <si>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</si>
  <si>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</si>
  <si>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</si>
  <si>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</si>
  <si>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</si>
  <si>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</si>
  <si>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</si>
  <si>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</si>
  <si>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</si>
  <si>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</si>
  <si>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</si>
  <si>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</si>
  <si>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</si>
  <si>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</si>
  <si>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</si>
  <si>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</si>
  <si>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</si>
  <si>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</si>
  <si>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</si>
  <si>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</si>
  <si>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</si>
  <si>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</si>
  <si>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</si>
  <si>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</si>
  <si>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</si>
  <si>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</si>
  <si>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</si>
  <si>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</si>
  <si>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</si>
  <si>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</si>
  <si>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</si>
  <si>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</si>
  <si>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</si>
  <si>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</si>
  <si>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</si>
  <si>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</si>
  <si>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</si>
  <si>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</si>
  <si>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</si>
  <si>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</si>
  <si>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</si>
  <si>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</si>
  <si>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</si>
  <si>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</si>
  <si>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</si>
  <si>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</si>
  <si>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</si>
  <si>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</si>
  <si>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</si>
  <si>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</si>
  <si>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公安局</t>
  </si>
  <si>
    <t>政府性基金预算支出表</t>
  </si>
  <si>
    <t>注：若为空表，则为该部门（单位）无政府性基金支出</t>
  </si>
  <si>
    <t>单位：万元</t>
  </si>
  <si>
    <t>支出预算总表</t>
  </si>
  <si>
    <t>科目名称</t>
  </si>
  <si>
    <t>财政拨款预算表</t>
  </si>
  <si>
    <t>附件5-2</t>
  </si>
  <si>
    <t>部门整体支出绩效目标申报表</t>
  </si>
  <si>
    <t>（ 2021 年度）</t>
  </si>
  <si>
    <t>部门名称</t>
  </si>
  <si>
    <t>全南县公安局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</si>
  <si>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</si>
  <si>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</si>
  <si>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</si>
  <si>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</si>
  <si>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</si>
  <si>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</si>
  <si>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</si>
  <si>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工资福利及对个人和家庭补助支出</t>
  </si>
  <si>
    <t>任务2</t>
  </si>
  <si>
    <t>日常公用支出</t>
  </si>
  <si>
    <t>任务3</t>
  </si>
  <si>
    <t>专项经费支出</t>
  </si>
  <si>
    <t>金额合计</t>
  </si>
  <si>
    <t>年度
总体
目标</t>
  </si>
  <si>
    <t>目标1：严厉打击刑事犯罪，确保全县治安稳定。                                             
目标2：聚焦涉黑涉恶问题突出的重点区域、重点行业、重点领域，把打击锋芒对准群众反映最强烈、最痛恨的各类黑恶势力，深挖黑恶势力背后的“关系网”“保护伞”。                                                              目标3：强化政治建警，狠抓基层党建。
目标4：有力维护政治安全、社会安定、人民安宁。
目标5：打好政治安全保卫战。
目标6：打击信息网络违法犯罪，全力维护网络安全。
目标7：组织、指导、监督全市开展禁毒、缉毒工作，开禁毒宣传教育、集中禁毒宣传和品牌宣传。
目标8：严格按财经纪律、规章制度执行物资采购和后勤保障工作，保障机关正常运转。
目标9：加强民警教育培训，提高办案质量，全面提升工作效率和整体形象，全力提升队伍整体素质。</t>
  </si>
  <si>
    <t>年
度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</si>
  <si>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</si>
  <si>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</si>
  <si>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</si>
  <si>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</si>
  <si>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</si>
  <si>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</si>
  <si>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</si>
  <si>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查处治安案件，行政案件率</t>
  </si>
  <si>
    <t>80以上</t>
  </si>
  <si>
    <t>接处警率；立刑事案件、破刑事案件、刑事破案率</t>
  </si>
  <si>
    <t>90以上</t>
  </si>
  <si>
    <t>质量指标</t>
  </si>
  <si>
    <t xml:space="preserve">信访重点帮教人员在控率
</t>
  </si>
  <si>
    <t>刑事、治安、黄赌毒等各类案件侦破率</t>
  </si>
  <si>
    <t>30%以上</t>
  </si>
  <si>
    <t>身份证、护照，居住证等证件办结准确率和及时率</t>
  </si>
  <si>
    <t>一标三实信息采集率、准确率、及时率</t>
  </si>
  <si>
    <t>95%以上</t>
  </si>
  <si>
    <t>时效指标</t>
  </si>
  <si>
    <t>公安信息情报的收集，分析及时率</t>
  </si>
  <si>
    <t>公安信息宣传，公开及时率</t>
  </si>
  <si>
    <t xml:space="preserve">各类案件办结时间
</t>
  </si>
  <si>
    <t>≤督办时间</t>
  </si>
  <si>
    <t>成本指标</t>
  </si>
  <si>
    <t>人员经费、对家庭个人补助</t>
  </si>
  <si>
    <t>2908.31万</t>
  </si>
  <si>
    <t>日常公用经费</t>
  </si>
  <si>
    <t>994.86万</t>
  </si>
  <si>
    <t>专项经费</t>
  </si>
  <si>
    <t>2211.73万</t>
  </si>
  <si>
    <t>效益指标</t>
  </si>
  <si>
    <t>经济效益
指标</t>
  </si>
  <si>
    <t>打击违法犯罪，追缴违法所得</t>
  </si>
  <si>
    <t>社会效益
指标</t>
  </si>
  <si>
    <t>重大安全责任事故发生率</t>
  </si>
  <si>
    <t>0起</t>
  </si>
  <si>
    <t>生态效益
指标</t>
  </si>
  <si>
    <t>可持续影响
指标</t>
  </si>
  <si>
    <t>铲除各种犯罪活动的土壤，维护公私财产安全，社会和谐稳定</t>
  </si>
  <si>
    <t>满意/≥90%</t>
  </si>
  <si>
    <t>满意度
指标</t>
  </si>
  <si>
    <t>服务对象
满意度指标</t>
  </si>
  <si>
    <t xml:space="preserve"> 指标1：人民群众满意度</t>
  </si>
  <si>
    <t>附件5-1</t>
  </si>
  <si>
    <t>项目支出绩效目标申报表</t>
  </si>
  <si>
    <t>项目名称</t>
  </si>
  <si>
    <t>“雪亮工程”建设</t>
  </si>
  <si>
    <t>主管部门及代码</t>
  </si>
  <si>
    <t>全南县公安局  201001</t>
  </si>
  <si>
    <t>实施单位</t>
  </si>
  <si>
    <t>项目属性</t>
  </si>
  <si>
    <t>项目期</t>
  </si>
  <si>
    <t>长期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</si>
  <si>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</si>
  <si>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</si>
  <si>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</si>
  <si>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</si>
  <si>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</si>
  <si>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全南县“雪亮工程”建设项目总投资3204万元，计划建成一类高清监控点789个，整合接入二、三类视频资源600个。其中我县需建设“雪亮工程共享平台”1套，建成一类高清监控点达到652个，整合接入二、三类视频资源达到500个。</t>
  </si>
  <si>
    <t xml:space="preserve">
绩
效
指
标</t>
  </si>
  <si>
    <t xml:space="preserve"> 指标1：建成一类高清监控点789个</t>
  </si>
  <si>
    <t>9/10*100%=90%</t>
  </si>
  <si>
    <t xml:space="preserve">  指标1：做好剩余二、三类视频资源整合接入工作，并确保整合接入后的视频质量。</t>
  </si>
  <si>
    <t xml:space="preserve">  指标1：做好一类视频监控拟安装点位的规划和现勘工作。</t>
  </si>
  <si>
    <t>成本节约率</t>
  </si>
  <si>
    <t>直接或间接影响情况</t>
  </si>
  <si>
    <t xml:space="preserve"> 指标1：过三级综治中心建设把治安防范措施延伸到群众身边，发动社会力量和广大群众共同监看视频监控，共同参与治安防范，从而真正实现治安防控"全覆盖、无死角"。</t>
  </si>
  <si>
    <t xml:space="preserve"> 指标1：有利于社会安定、稳定发展，可持续影响度达90%以上</t>
  </si>
  <si>
    <t>满意率达90%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</si>
</sst>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Wingdings 2"/>
      <family val="1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9" fontId="5" fillId="0" borderId="9" xfId="63" applyNumberFormat="1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5" fillId="33" borderId="9" xfId="63" applyFont="1" applyFill="1" applyBorder="1" applyAlignment="1">
      <alignment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9" fontId="5" fillId="0" borderId="12" xfId="63" applyNumberFormat="1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9" fontId="5" fillId="0" borderId="9" xfId="63" applyNumberFormat="1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vertical="center" wrapText="1"/>
      <protection/>
    </xf>
    <xf numFmtId="0" fontId="5" fillId="0" borderId="19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vertical="center" wrapText="1"/>
      <protection/>
    </xf>
    <xf numFmtId="0" fontId="5" fillId="0" borderId="21" xfId="63" applyFont="1" applyBorder="1" applyAlignment="1">
      <alignment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6" xfId="63" applyFont="1" applyBorder="1" applyAlignment="1">
      <alignment vertical="center" wrapText="1"/>
      <protection/>
    </xf>
    <xf numFmtId="0" fontId="5" fillId="0" borderId="17" xfId="63" applyFont="1" applyBorder="1" applyAlignment="1">
      <alignment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4" fontId="11" fillId="0" borderId="25" xfId="0" applyNumberFormat="1" applyFont="1" applyBorder="1" applyAlignment="1" applyProtection="1">
      <alignment horizontal="right" vertical="center"/>
      <protection/>
    </xf>
    <xf numFmtId="4" fontId="11" fillId="0" borderId="27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4" fontId="11" fillId="0" borderId="28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4" fontId="11" fillId="0" borderId="25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4" fontId="11" fillId="0" borderId="25" xfId="0" applyNumberFormat="1" applyFont="1" applyBorder="1" applyAlignment="1" applyProtection="1">
      <alignment horizontal="right" vertical="center" wrapText="1"/>
      <protection/>
    </xf>
    <xf numFmtId="4" fontId="11" fillId="0" borderId="24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49" fontId="11" fillId="0" borderId="32" xfId="0" applyNumberFormat="1" applyFont="1" applyBorder="1" applyAlignment="1" applyProtection="1">
      <alignment horizontal="center" vertical="center" wrapText="1"/>
      <protection/>
    </xf>
    <xf numFmtId="37" fontId="11" fillId="0" borderId="32" xfId="0" applyNumberFormat="1" applyFont="1" applyBorder="1" applyAlignment="1" applyProtection="1">
      <alignment horizontal="center" vertical="center" wrapText="1"/>
      <protection/>
    </xf>
    <xf numFmtId="37" fontId="11" fillId="0" borderId="26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11" fillId="0" borderId="29" xfId="0" applyNumberFormat="1" applyFont="1" applyBorder="1" applyAlignment="1" applyProtection="1">
      <alignment horizontal="center" vertical="center"/>
      <protection/>
    </xf>
    <xf numFmtId="4" fontId="11" fillId="0" borderId="24" xfId="0" applyNumberFormat="1" applyFont="1" applyBorder="1" applyAlignment="1" applyProtection="1">
      <alignment horizontal="left" vertical="center"/>
      <protection/>
    </xf>
    <xf numFmtId="4" fontId="11" fillId="0" borderId="26" xfId="0" applyNumberFormat="1" applyFont="1" applyBorder="1" applyAlignment="1" applyProtection="1">
      <alignment horizontal="right" vertical="center" wrapText="1"/>
      <protection/>
    </xf>
    <xf numFmtId="4" fontId="11" fillId="0" borderId="28" xfId="0" applyNumberFormat="1" applyFont="1" applyBorder="1" applyAlignment="1" applyProtection="1">
      <alignment vertical="center"/>
      <protection/>
    </xf>
    <xf numFmtId="49" fontId="11" fillId="0" borderId="28" xfId="0" applyNumberFormat="1" applyFont="1" applyBorder="1" applyAlignment="1" applyProtection="1">
      <alignment vertical="center"/>
      <protection/>
    </xf>
    <xf numFmtId="4" fontId="11" fillId="0" borderId="25" xfId="0" applyNumberFormat="1" applyFont="1" applyBorder="1" applyAlignment="1" applyProtection="1">
      <alignment vertical="center"/>
      <protection/>
    </xf>
    <xf numFmtId="4" fontId="11" fillId="0" borderId="33" xfId="0" applyNumberFormat="1" applyFont="1" applyBorder="1" applyAlignment="1" applyProtection="1">
      <alignment horizontal="left" vertical="center"/>
      <protection/>
    </xf>
    <xf numFmtId="4" fontId="11" fillId="0" borderId="29" xfId="0" applyNumberFormat="1" applyFont="1" applyBorder="1" applyAlignment="1" applyProtection="1">
      <alignment horizontal="right" vertical="center" wrapText="1"/>
      <protection/>
    </xf>
    <xf numFmtId="49" fontId="11" fillId="0" borderId="25" xfId="0" applyNumberFormat="1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horizontal="left" vertical="center"/>
      <protection/>
    </xf>
    <xf numFmtId="4" fontId="11" fillId="0" borderId="34" xfId="0" applyNumberFormat="1" applyFont="1" applyBorder="1" applyAlignment="1" applyProtection="1">
      <alignment horizontal="right" vertical="center" wrapText="1"/>
      <protection/>
    </xf>
    <xf numFmtId="0" fontId="11" fillId="0" borderId="9" xfId="0" applyFont="1" applyBorder="1" applyAlignment="1" applyProtection="1">
      <alignment/>
      <protection/>
    </xf>
    <xf numFmtId="4" fontId="11" fillId="0" borderId="34" xfId="0" applyNumberFormat="1" applyFont="1" applyBorder="1" applyAlignment="1" applyProtection="1">
      <alignment horizontal="right" vertical="center"/>
      <protection/>
    </xf>
    <xf numFmtId="4" fontId="11" fillId="0" borderId="35" xfId="0" applyNumberFormat="1" applyFont="1" applyBorder="1" applyAlignment="1" applyProtection="1">
      <alignment horizontal="center" vertical="center"/>
      <protection/>
    </xf>
    <xf numFmtId="4" fontId="11" fillId="0" borderId="25" xfId="0" applyNumberFormat="1" applyFont="1" applyBorder="1" applyAlignment="1" applyProtection="1">
      <alignment horizontal="center" vertical="center"/>
      <protection/>
    </xf>
    <xf numFmtId="180" fontId="12" fillId="34" borderId="0" xfId="0" applyNumberFormat="1" applyFont="1" applyFill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4" fontId="11" fillId="0" borderId="2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4" fontId="11" fillId="0" borderId="27" xfId="0" applyNumberFormat="1" applyFont="1" applyBorder="1" applyAlignment="1" applyProtection="1">
      <alignment horizontal="right" vertical="center" wrapText="1"/>
      <protection/>
    </xf>
    <xf numFmtId="0" fontId="11" fillId="0" borderId="25" xfId="0" applyFont="1" applyBorder="1" applyAlignment="1" applyProtection="1">
      <alignment/>
      <protection/>
    </xf>
    <xf numFmtId="4" fontId="11" fillId="0" borderId="25" xfId="0" applyNumberFormat="1" applyFont="1" applyBorder="1" applyAlignment="1" applyProtection="1">
      <alignment/>
      <protection/>
    </xf>
    <xf numFmtId="4" fontId="11" fillId="0" borderId="25" xfId="0" applyNumberFormat="1" applyFont="1" applyBorder="1" applyAlignment="1" applyProtection="1">
      <alignment horizontal="left" vertical="center"/>
      <protection/>
    </xf>
    <xf numFmtId="4" fontId="11" fillId="0" borderId="28" xfId="0" applyNumberFormat="1" applyFont="1" applyBorder="1" applyAlignment="1" applyProtection="1">
      <alignment horizontal="left" vertical="center"/>
      <protection/>
    </xf>
    <xf numFmtId="4" fontId="11" fillId="0" borderId="26" xfId="0" applyNumberFormat="1" applyFont="1" applyBorder="1" applyAlignment="1" applyProtection="1">
      <alignment horizontal="right" vertical="center"/>
      <protection/>
    </xf>
    <xf numFmtId="4" fontId="11" fillId="0" borderId="28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4" fontId="9" fillId="0" borderId="25" xfId="0" applyNumberFormat="1" applyFont="1" applyBorder="1" applyAlignment="1" applyProtection="1">
      <alignment/>
      <protection/>
    </xf>
    <xf numFmtId="4" fontId="11" fillId="0" borderId="2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/>
      <protection/>
    </xf>
    <xf numFmtId="0" fontId="17" fillId="35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 vertical="top"/>
      <protection/>
    </xf>
    <xf numFmtId="4" fontId="12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255" width="9.140625" style="47" customWidth="1"/>
    <col min="256" max="256" width="9.140625" style="47" bestFit="1" customWidth="1"/>
  </cols>
  <sheetData>
    <row r="1" s="46" customFormat="1" ht="42" customHeight="1">
      <c r="S1" s="87"/>
    </row>
    <row r="2" spans="1:19" s="47" customFormat="1" ht="61.5" customHeigh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R2" s="57"/>
      <c r="S2" s="57"/>
    </row>
    <row r="3" spans="2:18" s="47" customFormat="1" ht="38.25" customHeight="1">
      <c r="B3" s="123"/>
      <c r="C3" s="123"/>
      <c r="D3" s="123"/>
      <c r="E3" s="123"/>
      <c r="F3" s="124"/>
      <c r="G3" s="124"/>
      <c r="H3" s="123"/>
      <c r="I3" s="123"/>
      <c r="J3" s="123"/>
      <c r="K3" s="123"/>
      <c r="L3" s="123"/>
      <c r="M3" s="123"/>
      <c r="N3" s="123"/>
      <c r="O3" s="123"/>
      <c r="P3" s="57"/>
      <c r="Q3" s="57"/>
      <c r="R3" s="57"/>
    </row>
    <row r="4" spans="1:16" s="47" customFormat="1" ht="15">
      <c r="A4" s="57"/>
      <c r="B4" s="57"/>
      <c r="F4" s="57"/>
      <c r="G4" s="57"/>
      <c r="J4" s="57"/>
      <c r="K4" s="57"/>
      <c r="L4" s="57"/>
      <c r="P4" s="57"/>
    </row>
    <row r="5" spans="2:16" s="47" customFormat="1" ht="25.5" customHeight="1">
      <c r="B5" s="57"/>
      <c r="F5" s="125" t="s">
        <v>1</v>
      </c>
      <c r="G5" s="125"/>
      <c r="H5" s="126"/>
      <c r="I5" s="126"/>
      <c r="J5" s="126"/>
      <c r="K5" s="130"/>
      <c r="L5" s="126"/>
      <c r="M5" s="130"/>
      <c r="P5" s="57"/>
    </row>
    <row r="6" spans="2:13" s="47" customFormat="1" ht="22.5">
      <c r="B6" s="57"/>
      <c r="C6" s="57"/>
      <c r="F6" s="125"/>
      <c r="G6" s="125"/>
      <c r="H6" s="125"/>
      <c r="I6" s="125"/>
      <c r="J6" s="125"/>
      <c r="K6" s="125"/>
      <c r="L6" s="125"/>
      <c r="M6" s="125"/>
    </row>
    <row r="7" spans="3:13" s="47" customFormat="1" ht="22.5">
      <c r="C7" s="57"/>
      <c r="F7" s="125"/>
      <c r="G7" s="125"/>
      <c r="H7" s="125"/>
      <c r="I7" s="125"/>
      <c r="J7" s="125"/>
      <c r="K7" s="125"/>
      <c r="L7" s="125"/>
      <c r="M7" s="125"/>
    </row>
    <row r="8" spans="3:254" s="47" customFormat="1" ht="22.5">
      <c r="C8" s="57"/>
      <c r="D8" s="57"/>
      <c r="F8" s="125"/>
      <c r="G8" s="125"/>
      <c r="H8" s="125"/>
      <c r="I8" s="125"/>
      <c r="J8" s="125"/>
      <c r="K8" s="125"/>
      <c r="L8" s="125"/>
      <c r="M8" s="125"/>
      <c r="IR8" s="57"/>
      <c r="IS8" s="57"/>
      <c r="IT8" s="132"/>
    </row>
    <row r="9" spans="4:254" s="47" customFormat="1" ht="24.75" customHeight="1">
      <c r="D9" s="57"/>
      <c r="F9" s="127" t="s">
        <v>2</v>
      </c>
      <c r="G9" s="125"/>
      <c r="H9" s="125"/>
      <c r="I9" s="125"/>
      <c r="J9" s="125"/>
      <c r="K9" s="125"/>
      <c r="L9" s="125"/>
      <c r="M9" s="125"/>
      <c r="IR9" s="57"/>
      <c r="IT9" s="57"/>
    </row>
    <row r="10" spans="6:254" s="47" customFormat="1" ht="22.5">
      <c r="F10" s="125"/>
      <c r="G10" s="125"/>
      <c r="H10" s="125"/>
      <c r="I10" s="125"/>
      <c r="J10" s="125"/>
      <c r="K10" s="125"/>
      <c r="L10" s="125"/>
      <c r="M10" s="125"/>
      <c r="IR10" s="57"/>
      <c r="IT10" s="57"/>
    </row>
    <row r="11" spans="6:255" s="47" customFormat="1" ht="22.5">
      <c r="F11" s="125"/>
      <c r="G11" s="125"/>
      <c r="H11" s="125"/>
      <c r="I11" s="125"/>
      <c r="J11" s="125"/>
      <c r="K11" s="125"/>
      <c r="L11" s="125"/>
      <c r="M11" s="125"/>
      <c r="IT11" s="57"/>
      <c r="IU11" s="57"/>
    </row>
    <row r="12" spans="6:255" s="47" customFormat="1" ht="24.75" customHeight="1">
      <c r="F12" s="125" t="s">
        <v>3</v>
      </c>
      <c r="G12" s="125"/>
      <c r="H12" s="126"/>
      <c r="I12" s="126"/>
      <c r="J12" s="126"/>
      <c r="K12" s="130"/>
      <c r="L12" s="130"/>
      <c r="M12" s="130"/>
      <c r="IU12" s="57"/>
    </row>
    <row r="13" spans="9:255" s="47" customFormat="1" ht="15">
      <c r="I13" s="57"/>
      <c r="J13" s="57"/>
      <c r="K13" s="57"/>
      <c r="IU13" s="57"/>
    </row>
    <row r="14" spans="9:255" s="47" customFormat="1" ht="32.25" customHeight="1">
      <c r="I14" s="57"/>
      <c r="K14" s="57"/>
      <c r="IU14" s="57"/>
    </row>
    <row r="15" s="47" customFormat="1" ht="15">
      <c r="K15" s="57"/>
    </row>
    <row r="16" spans="1:15" s="47" customFormat="1" ht="31.5" customHeight="1">
      <c r="A16" s="128" t="s">
        <v>4</v>
      </c>
      <c r="B16" s="128"/>
      <c r="C16" s="128"/>
      <c r="D16" s="128"/>
      <c r="E16" s="129"/>
      <c r="F16" s="128"/>
      <c r="G16" s="128" t="s">
        <v>5</v>
      </c>
      <c r="H16" s="128"/>
      <c r="I16" s="129"/>
      <c r="J16" s="128"/>
      <c r="K16" s="128"/>
      <c r="L16" s="128"/>
      <c r="M16" s="128" t="s">
        <v>6</v>
      </c>
      <c r="N16" s="128"/>
      <c r="O16" s="131"/>
    </row>
    <row r="17" s="47" customFormat="1" ht="15"/>
    <row r="18" s="47" customFormat="1" ht="16.5" customHeight="1"/>
    <row r="19" s="47" customFormat="1" ht="22.5">
      <c r="J19" s="125"/>
    </row>
    <row r="20" s="47" customFormat="1" ht="15"/>
    <row r="21" s="47" customFormat="1" ht="15"/>
    <row r="22" s="47" customFormat="1" ht="30" customHeight="1"/>
    <row r="23" s="47" customFormat="1" ht="15"/>
    <row r="24" s="47" customFormat="1" ht="15"/>
    <row r="25" s="47" customFormat="1" ht="15"/>
    <row r="26" s="47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7" sqref="D17"/>
    </sheetView>
  </sheetViews>
  <sheetFormatPr defaultColWidth="9.140625" defaultRowHeight="12.75" customHeight="1"/>
  <cols>
    <col min="1" max="1" width="12.7109375" style="59" customWidth="1"/>
    <col min="2" max="2" width="30.28125" style="59" customWidth="1"/>
    <col min="3" max="3" width="32.00390625" style="59" customWidth="1"/>
    <col min="4" max="4" width="52.8515625" style="59" customWidth="1"/>
    <col min="5" max="5" width="12.7109375" style="59" customWidth="1"/>
    <col min="6" max="6" width="9.140625" style="59" customWidth="1"/>
    <col min="7" max="7" width="13.57421875" style="59" customWidth="1"/>
    <col min="8" max="9" width="9.140625" style="59" customWidth="1"/>
    <col min="10" max="16384" width="9.140625" style="60" customWidth="1"/>
  </cols>
  <sheetData>
    <row r="1" spans="1:7" s="59" customFormat="1" ht="26.25" customHeight="1">
      <c r="A1" s="61"/>
      <c r="B1" s="61"/>
      <c r="C1" s="62" t="s">
        <v>165</v>
      </c>
      <c r="D1" s="62"/>
      <c r="E1" s="62"/>
      <c r="F1" s="61"/>
      <c r="G1" s="61"/>
    </row>
    <row r="2" spans="1:7" s="59" customFormat="1" ht="29.25" customHeight="1">
      <c r="A2" s="63" t="s">
        <v>164</v>
      </c>
      <c r="B2" s="63"/>
      <c r="C2" s="63"/>
      <c r="D2" s="63"/>
      <c r="E2" s="63"/>
      <c r="F2" s="64"/>
      <c r="G2" s="64"/>
    </row>
    <row r="3" spans="1:7" s="59" customFormat="1" ht="21" customHeight="1">
      <c r="A3" s="65" t="s">
        <v>8</v>
      </c>
      <c r="B3" s="66"/>
      <c r="C3" s="66"/>
      <c r="D3" s="66"/>
      <c r="E3" s="62" t="s">
        <v>166</v>
      </c>
      <c r="F3" s="66"/>
      <c r="G3" s="66"/>
    </row>
    <row r="4" spans="1:7" s="59" customFormat="1" ht="25.5" customHeight="1">
      <c r="A4" s="67" t="s">
        <v>69</v>
      </c>
      <c r="B4" s="67"/>
      <c r="C4" s="67" t="s">
        <v>13</v>
      </c>
      <c r="D4" s="67"/>
      <c r="E4" s="67"/>
      <c r="F4" s="66"/>
      <c r="G4" s="66"/>
    </row>
    <row r="5" spans="1:7" s="59" customFormat="1" ht="28.5" customHeight="1">
      <c r="A5" s="67" t="s">
        <v>75</v>
      </c>
      <c r="B5" s="67" t="s">
        <v>76</v>
      </c>
      <c r="C5" s="67" t="s">
        <v>35</v>
      </c>
      <c r="D5" s="67" t="s">
        <v>70</v>
      </c>
      <c r="E5" s="67" t="s">
        <v>71</v>
      </c>
      <c r="F5" s="66"/>
      <c r="G5" s="66"/>
    </row>
    <row r="6" spans="1:8" s="59" customFormat="1" ht="21" customHeight="1">
      <c r="A6" s="67" t="s">
        <v>49</v>
      </c>
      <c r="B6" s="67" t="s">
        <v>49</v>
      </c>
      <c r="C6" s="67">
        <v>1</v>
      </c>
      <c r="D6" s="67">
        <f>C6+1</f>
        <v>2</v>
      </c>
      <c r="E6" s="67">
        <f>D6+1</f>
        <v>3</v>
      </c>
      <c r="F6" s="66"/>
      <c r="G6" s="66"/>
      <c r="H6" s="66"/>
    </row>
    <row r="7" spans="1:7" s="59" customFormat="1" ht="27" customHeight="1">
      <c r="A7" s="68"/>
      <c r="B7" s="68"/>
      <c r="C7" s="69"/>
      <c r="D7" s="69"/>
      <c r="E7" s="69"/>
      <c r="F7" s="66"/>
      <c r="G7" s="66"/>
    </row>
    <row r="8" s="59" customFormat="1" ht="21" customHeight="1"/>
    <row r="9" s="59" customFormat="1" ht="21" customHeight="1"/>
    <row r="10" s="59" customFormat="1" ht="21" customHeight="1"/>
    <row r="11" s="59" customFormat="1" ht="21" customHeight="1"/>
    <row r="12" s="59" customFormat="1" ht="21" customHeight="1"/>
    <row r="13" s="59" customFormat="1" ht="21" customHeight="1"/>
    <row r="14" s="59" customFormat="1" ht="21" customHeight="1"/>
    <row r="15" s="59" customFormat="1" ht="21" customHeight="1"/>
    <row r="16" s="59" customFormat="1" ht="21" customHeight="1"/>
    <row r="17" s="59" customFormat="1" ht="21" customHeight="1"/>
    <row r="18" s="59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:O1"/>
    </sheetView>
  </sheetViews>
  <sheetFormatPr defaultColWidth="8.8515625" defaultRowHeight="12.75" customHeight="1"/>
  <cols>
    <col min="1" max="1" width="48.28125" style="47" customWidth="1"/>
    <col min="2" max="2" width="26.7109375" style="47" customWidth="1"/>
    <col min="3" max="3" width="22.140625" style="47" customWidth="1"/>
    <col min="4" max="4" width="9.140625" style="47" customWidth="1"/>
    <col min="5" max="6" width="11.140625" style="47" customWidth="1"/>
    <col min="7" max="7" width="10.8515625" style="47" customWidth="1"/>
  </cols>
  <sheetData>
    <row r="1" spans="1:3" s="46" customFormat="1" ht="29.25" customHeight="1">
      <c r="A1" s="48" t="s">
        <v>167</v>
      </c>
      <c r="B1" s="48"/>
      <c r="C1" s="48"/>
    </row>
    <row r="2" s="47" customFormat="1" ht="17.25" customHeight="1"/>
    <row r="3" spans="1:3" s="47" customFormat="1" ht="15.75" customHeight="1">
      <c r="A3" s="49" t="s">
        <v>168</v>
      </c>
      <c r="B3" s="50" t="s">
        <v>35</v>
      </c>
      <c r="C3" s="50" t="s">
        <v>28</v>
      </c>
    </row>
    <row r="4" spans="1:3" s="47" customFormat="1" ht="19.5" customHeight="1">
      <c r="A4" s="49"/>
      <c r="B4" s="50"/>
      <c r="C4" s="50"/>
    </row>
    <row r="5" spans="1:3" s="47" customFormat="1" ht="22.5" customHeight="1">
      <c r="A5" s="51" t="s">
        <v>49</v>
      </c>
      <c r="B5" s="51">
        <v>1</v>
      </c>
      <c r="C5" s="51">
        <v>2</v>
      </c>
    </row>
    <row r="6" spans="1:6" s="47" customFormat="1" ht="27.75" customHeight="1">
      <c r="A6" s="52" t="s">
        <v>35</v>
      </c>
      <c r="B6" s="53">
        <v>44479971</v>
      </c>
      <c r="C6" s="58"/>
      <c r="D6" s="57"/>
      <c r="F6" s="57"/>
    </row>
    <row r="7" spans="1:3" s="47" customFormat="1" ht="27.75" customHeight="1">
      <c r="A7" s="52" t="s">
        <v>52</v>
      </c>
      <c r="B7" s="53">
        <v>44167671</v>
      </c>
      <c r="C7" s="58"/>
    </row>
    <row r="8" spans="1:3" s="47" customFormat="1" ht="27.75" customHeight="1">
      <c r="A8" s="52" t="s">
        <v>63</v>
      </c>
      <c r="B8" s="53">
        <v>312300</v>
      </c>
      <c r="C8" s="58"/>
    </row>
    <row r="9" spans="1:5" s="47" customFormat="1" ht="27.75" customHeight="1">
      <c r="A9" s="55"/>
      <c r="B9" s="57"/>
      <c r="C9" s="57"/>
      <c r="E9" s="57"/>
    </row>
    <row r="10" spans="1:3" s="47" customFormat="1" ht="27.75" customHeight="1">
      <c r="A10" s="55"/>
      <c r="B10" s="57"/>
      <c r="C10" s="57"/>
    </row>
    <row r="11" spans="1:4" s="47" customFormat="1" ht="27.75" customHeight="1">
      <c r="A11" s="57"/>
      <c r="B11" s="57"/>
      <c r="C11" s="57"/>
      <c r="D11" s="57"/>
    </row>
    <row r="12" spans="1:3" s="47" customFormat="1" ht="27.75" customHeight="1">
      <c r="A12" s="57"/>
      <c r="C12" s="57"/>
    </row>
    <row r="13" s="4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selection activeCell="A1" sqref="A1:O1"/>
    </sheetView>
  </sheetViews>
  <sheetFormatPr defaultColWidth="8.8515625" defaultRowHeight="12.75" customHeight="1"/>
  <cols>
    <col min="1" max="1" width="35.28125" style="47" customWidth="1"/>
    <col min="2" max="2" width="25.140625" style="47" customWidth="1"/>
    <col min="3" max="3" width="28.8515625" style="47" customWidth="1"/>
    <col min="4" max="4" width="34.57421875" style="47" customWidth="1"/>
    <col min="5" max="9" width="9.140625" style="47" customWidth="1"/>
  </cols>
  <sheetData>
    <row r="1" spans="1:4" s="46" customFormat="1" ht="29.25" customHeight="1">
      <c r="A1" s="48" t="s">
        <v>169</v>
      </c>
      <c r="B1" s="48"/>
      <c r="C1" s="48"/>
      <c r="D1" s="48"/>
    </row>
    <row r="2" s="47" customFormat="1" ht="17.25" customHeight="1"/>
    <row r="3" spans="1:4" s="47" customFormat="1" ht="21.75" customHeight="1">
      <c r="A3" s="49" t="s">
        <v>168</v>
      </c>
      <c r="B3" s="50" t="s">
        <v>37</v>
      </c>
      <c r="C3" s="50" t="s">
        <v>79</v>
      </c>
      <c r="D3" s="50" t="s">
        <v>80</v>
      </c>
    </row>
    <row r="4" spans="1:4" s="47" customFormat="1" ht="47.25" customHeight="1">
      <c r="A4" s="49"/>
      <c r="B4" s="50"/>
      <c r="C4" s="50"/>
      <c r="D4" s="50"/>
    </row>
    <row r="5" spans="1:4" s="47" customFormat="1" ht="22.5" customHeight="1">
      <c r="A5" s="51" t="s">
        <v>49</v>
      </c>
      <c r="B5" s="51">
        <v>1</v>
      </c>
      <c r="C5" s="51">
        <v>2</v>
      </c>
      <c r="D5" s="51">
        <v>3</v>
      </c>
    </row>
    <row r="6" spans="1:4" s="47" customFormat="1" ht="27.75" customHeight="1">
      <c r="A6" s="52" t="s">
        <v>50</v>
      </c>
      <c r="B6" s="53">
        <v>44479971</v>
      </c>
      <c r="C6" s="54">
        <v>44479971</v>
      </c>
      <c r="D6" s="53"/>
    </row>
    <row r="7" spans="1:4" s="47" customFormat="1" ht="27.75" customHeight="1">
      <c r="A7" s="52" t="s">
        <v>52</v>
      </c>
      <c r="B7" s="53">
        <v>44167671</v>
      </c>
      <c r="C7" s="54">
        <v>44167671</v>
      </c>
      <c r="D7" s="53"/>
    </row>
    <row r="8" spans="1:4" s="47" customFormat="1" ht="27.75" customHeight="1">
      <c r="A8" s="52" t="s">
        <v>63</v>
      </c>
      <c r="B8" s="53">
        <v>312300</v>
      </c>
      <c r="C8" s="54">
        <v>312300</v>
      </c>
      <c r="D8" s="53"/>
    </row>
    <row r="9" spans="1:8" s="47" customFormat="1" ht="27.75" customHeight="1">
      <c r="A9" s="55"/>
      <c r="B9" s="56"/>
      <c r="C9" s="56"/>
      <c r="D9" s="56"/>
      <c r="E9" s="57"/>
      <c r="H9" s="57"/>
    </row>
    <row r="10" spans="1:4" s="47" customFormat="1" ht="27.75" customHeight="1">
      <c r="A10" s="57"/>
      <c r="B10" s="57"/>
      <c r="C10" s="57"/>
      <c r="D10" s="57"/>
    </row>
    <row r="11" spans="1:8" s="47" customFormat="1" ht="27.75" customHeight="1">
      <c r="A11" s="57"/>
      <c r="B11" s="57"/>
      <c r="C11" s="57"/>
      <c r="D11" s="57"/>
      <c r="E11" s="57"/>
      <c r="F11" s="57"/>
      <c r="G11" s="57"/>
      <c r="H11" s="57"/>
    </row>
    <row r="12" spans="1:7" s="47" customFormat="1" ht="27.75" customHeight="1">
      <c r="A12" s="57"/>
      <c r="C12" s="57"/>
      <c r="D12" s="57"/>
      <c r="E12" s="57"/>
      <c r="F12" s="57"/>
      <c r="G12" s="57"/>
    </row>
    <row r="13" s="47" customFormat="1" ht="27.75" customHeight="1">
      <c r="C13" s="57"/>
    </row>
    <row r="14" s="47" customFormat="1" ht="27.75" customHeight="1"/>
    <row r="15" s="47" customFormat="1" ht="27.75" customHeight="1"/>
    <row r="16" s="47" customFormat="1" ht="27.75" customHeight="1"/>
    <row r="17" s="47" customFormat="1" ht="27.75" customHeight="1"/>
    <row r="18" s="47" customFormat="1" ht="27.75" customHeight="1"/>
    <row r="19" s="47" customFormat="1" ht="27.75" customHeight="1"/>
    <row r="20" s="47" customFormat="1" ht="27.75" customHeight="1"/>
    <row r="21" s="47" customFormat="1" ht="27.75" customHeight="1"/>
    <row r="22" s="47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L18" sqref="L18"/>
    </sheetView>
  </sheetViews>
  <sheetFormatPr defaultColWidth="10.28125" defaultRowHeight="12.75"/>
  <cols>
    <col min="1" max="3" width="10.28125" style="1" customWidth="1"/>
    <col min="4" max="4" width="6.421875" style="1" customWidth="1"/>
    <col min="5" max="5" width="23.28125" style="1" customWidth="1"/>
    <col min="6" max="6" width="10.57421875" style="1" customWidth="1"/>
    <col min="7" max="7" width="15.00390625" style="1" customWidth="1"/>
    <col min="8" max="8" width="13.00390625" style="1" customWidth="1"/>
    <col min="9" max="16384" width="10.28125" style="1" customWidth="1"/>
  </cols>
  <sheetData>
    <row r="1" s="1" customFormat="1" ht="13.5">
      <c r="A1" s="1" t="s">
        <v>170</v>
      </c>
    </row>
    <row r="2" spans="1:8" s="1" customFormat="1" ht="20.25">
      <c r="A2" s="2" t="s">
        <v>171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172</v>
      </c>
      <c r="B3" s="3"/>
      <c r="C3" s="3"/>
      <c r="D3" s="3"/>
      <c r="E3" s="3"/>
      <c r="F3" s="3"/>
      <c r="G3" s="3"/>
      <c r="H3" s="3"/>
    </row>
    <row r="4" spans="1:8" s="1" customFormat="1" ht="13.5" customHeight="1">
      <c r="A4" s="4" t="s">
        <v>173</v>
      </c>
      <c r="B4" s="4"/>
      <c r="C4" s="4"/>
      <c r="D4" s="4" t="s">
        <v>174</v>
      </c>
      <c r="E4" s="4"/>
      <c r="F4" s="4"/>
      <c r="G4" s="4"/>
      <c r="H4" s="4"/>
    </row>
    <row r="5" spans="1:8" s="1" customFormat="1" ht="15" customHeight="1">
      <c r="A5" s="4" t="s">
        <v>175</v>
      </c>
      <c r="B5" s="4" t="s">
        <v>176</v>
      </c>
      <c r="C5" s="4"/>
      <c r="D5" s="4" t="s">
        <v>177</v>
      </c>
      <c r="E5" s="4"/>
      <c r="F5" s="4" t="s">
        <v>178</v>
      </c>
      <c r="G5" s="4"/>
      <c r="H5" s="4"/>
    </row>
    <row r="6" spans="1:8" s="1" customFormat="1" ht="15" customHeight="1">
      <c r="A6" s="4"/>
      <c r="B6" s="4"/>
      <c r="C6" s="4"/>
      <c r="D6" s="4"/>
      <c r="E6" s="4"/>
      <c r="F6" s="4" t="s">
        <v>179</v>
      </c>
      <c r="G6" s="4" t="s">
        <v>37</v>
      </c>
      <c r="H6" s="4" t="s">
        <v>180</v>
      </c>
    </row>
    <row r="7" spans="1:8" s="1" customFormat="1" ht="15" customHeight="1">
      <c r="A7" s="4"/>
      <c r="B7" s="4" t="s">
        <v>181</v>
      </c>
      <c r="C7" s="4"/>
      <c r="D7" s="14" t="s">
        <v>182</v>
      </c>
      <c r="E7" s="14"/>
      <c r="F7" s="19">
        <f aca="true" t="shared" si="0" ref="F7:F10">SUM(G7:H7)</f>
        <v>2908.3091</v>
      </c>
      <c r="G7" s="20">
        <v>2763.7245</v>
      </c>
      <c r="H7" s="20">
        <v>144.5846</v>
      </c>
    </row>
    <row r="8" spans="1:8" s="1" customFormat="1" ht="15" customHeight="1">
      <c r="A8" s="4"/>
      <c r="B8" s="4" t="s">
        <v>183</v>
      </c>
      <c r="C8" s="4"/>
      <c r="D8" s="14" t="s">
        <v>184</v>
      </c>
      <c r="E8" s="14"/>
      <c r="F8" s="19">
        <f t="shared" si="0"/>
        <v>994.86</v>
      </c>
      <c r="G8" s="20">
        <v>994.86</v>
      </c>
      <c r="H8" s="20"/>
    </row>
    <row r="9" spans="1:8" s="1" customFormat="1" ht="15" customHeight="1">
      <c r="A9" s="4"/>
      <c r="B9" s="4" t="s">
        <v>185</v>
      </c>
      <c r="C9" s="4"/>
      <c r="D9" s="14" t="s">
        <v>186</v>
      </c>
      <c r="E9" s="14"/>
      <c r="F9" s="19">
        <f t="shared" si="0"/>
        <v>2211.728</v>
      </c>
      <c r="G9" s="20">
        <v>2211.728</v>
      </c>
      <c r="H9" s="20"/>
    </row>
    <row r="10" spans="1:8" s="1" customFormat="1" ht="15" customHeight="1">
      <c r="A10" s="4"/>
      <c r="B10" s="4" t="s">
        <v>187</v>
      </c>
      <c r="C10" s="4"/>
      <c r="D10" s="4"/>
      <c r="E10" s="4"/>
      <c r="F10" s="19">
        <f t="shared" si="0"/>
        <v>6114.8971</v>
      </c>
      <c r="G10" s="19">
        <f>SUM(G7:G9)</f>
        <v>5970.3125</v>
      </c>
      <c r="H10" s="19">
        <f>SUM(H7:H9)</f>
        <v>144.5846</v>
      </c>
    </row>
    <row r="11" spans="1:8" s="1" customFormat="1" ht="123.75" customHeight="1">
      <c r="A11" s="4" t="s">
        <v>188</v>
      </c>
      <c r="B11" s="14" t="s">
        <v>189</v>
      </c>
      <c r="C11" s="14"/>
      <c r="D11" s="14"/>
      <c r="E11" s="14"/>
      <c r="F11" s="14"/>
      <c r="G11" s="14"/>
      <c r="H11" s="14"/>
    </row>
    <row r="12" spans="1:8" s="1" customFormat="1" ht="15" customHeight="1">
      <c r="A12" s="17" t="s">
        <v>190</v>
      </c>
      <c r="B12" s="17" t="s">
        <v>191</v>
      </c>
      <c r="C12" s="21" t="s">
        <v>192</v>
      </c>
      <c r="D12" s="22"/>
      <c r="E12" s="17" t="s">
        <v>193</v>
      </c>
      <c r="F12" s="17"/>
      <c r="G12" s="17" t="s">
        <v>194</v>
      </c>
      <c r="H12" s="4" t="s">
        <v>195</v>
      </c>
    </row>
    <row r="13" spans="1:8" s="1" customFormat="1" ht="30.75" customHeight="1">
      <c r="A13" s="4"/>
      <c r="B13" s="4" t="s">
        <v>196</v>
      </c>
      <c r="C13" s="23" t="s">
        <v>197</v>
      </c>
      <c r="D13" s="24"/>
      <c r="E13" s="25" t="s">
        <v>198</v>
      </c>
      <c r="F13" s="26"/>
      <c r="G13" s="27" t="s">
        <v>199</v>
      </c>
      <c r="H13" s="14"/>
    </row>
    <row r="14" spans="1:8" s="1" customFormat="1" ht="42" customHeight="1">
      <c r="A14" s="4"/>
      <c r="B14" s="4"/>
      <c r="C14" s="28"/>
      <c r="D14" s="29"/>
      <c r="E14" s="25" t="s">
        <v>200</v>
      </c>
      <c r="F14" s="26"/>
      <c r="G14" s="27" t="s">
        <v>201</v>
      </c>
      <c r="H14" s="14"/>
    </row>
    <row r="15" spans="1:8" s="1" customFormat="1" ht="22.5" customHeight="1">
      <c r="A15" s="4"/>
      <c r="B15" s="4"/>
      <c r="C15" s="23" t="s">
        <v>202</v>
      </c>
      <c r="D15" s="24"/>
      <c r="E15" s="25" t="s">
        <v>203</v>
      </c>
      <c r="F15" s="26"/>
      <c r="G15" s="30">
        <v>1</v>
      </c>
      <c r="H15" s="14"/>
    </row>
    <row r="16" spans="1:8" s="1" customFormat="1" ht="24" customHeight="1">
      <c r="A16" s="4"/>
      <c r="B16" s="4"/>
      <c r="C16" s="28"/>
      <c r="D16" s="29"/>
      <c r="E16" s="25" t="s">
        <v>204</v>
      </c>
      <c r="F16" s="26"/>
      <c r="G16" s="27" t="s">
        <v>205</v>
      </c>
      <c r="H16" s="14"/>
    </row>
    <row r="17" spans="1:8" s="1" customFormat="1" ht="27.75" customHeight="1">
      <c r="A17" s="4"/>
      <c r="B17" s="4"/>
      <c r="C17" s="28"/>
      <c r="D17" s="29"/>
      <c r="E17" s="25" t="s">
        <v>206</v>
      </c>
      <c r="F17" s="26"/>
      <c r="G17" s="30">
        <v>1</v>
      </c>
      <c r="H17" s="4"/>
    </row>
    <row r="18" spans="1:8" s="1" customFormat="1" ht="21.75" customHeight="1">
      <c r="A18" s="4"/>
      <c r="B18" s="4"/>
      <c r="C18" s="28"/>
      <c r="D18" s="29"/>
      <c r="E18" s="25" t="s">
        <v>207</v>
      </c>
      <c r="F18" s="26"/>
      <c r="G18" s="27" t="s">
        <v>208</v>
      </c>
      <c r="H18" s="4"/>
    </row>
    <row r="19" spans="1:8" s="1" customFormat="1" ht="15" customHeight="1">
      <c r="A19" s="4"/>
      <c r="B19" s="4"/>
      <c r="C19" s="23" t="s">
        <v>209</v>
      </c>
      <c r="D19" s="24"/>
      <c r="E19" s="31" t="s">
        <v>210</v>
      </c>
      <c r="F19" s="31"/>
      <c r="G19" s="32">
        <v>1</v>
      </c>
      <c r="H19" s="4"/>
    </row>
    <row r="20" spans="1:8" s="1" customFormat="1" ht="15" customHeight="1">
      <c r="A20" s="4"/>
      <c r="B20" s="4"/>
      <c r="C20" s="28"/>
      <c r="D20" s="29"/>
      <c r="E20" s="31" t="s">
        <v>211</v>
      </c>
      <c r="F20" s="31"/>
      <c r="G20" s="32">
        <v>0.9</v>
      </c>
      <c r="H20" s="4"/>
    </row>
    <row r="21" spans="1:8" s="1" customFormat="1" ht="21" customHeight="1">
      <c r="A21" s="4"/>
      <c r="B21" s="4"/>
      <c r="C21" s="21"/>
      <c r="D21" s="22"/>
      <c r="E21" s="31" t="s">
        <v>212</v>
      </c>
      <c r="F21" s="31"/>
      <c r="G21" s="33" t="s">
        <v>213</v>
      </c>
      <c r="H21" s="4"/>
    </row>
    <row r="22" spans="1:8" s="1" customFormat="1" ht="15" customHeight="1">
      <c r="A22" s="4"/>
      <c r="B22" s="4"/>
      <c r="C22" s="23" t="s">
        <v>214</v>
      </c>
      <c r="D22" s="24"/>
      <c r="E22" s="31" t="s">
        <v>215</v>
      </c>
      <c r="F22" s="31"/>
      <c r="G22" s="33" t="s">
        <v>216</v>
      </c>
      <c r="H22" s="4"/>
    </row>
    <row r="23" spans="1:8" s="1" customFormat="1" ht="15" customHeight="1">
      <c r="A23" s="4"/>
      <c r="B23" s="4"/>
      <c r="C23" s="28"/>
      <c r="D23" s="29"/>
      <c r="E23" s="31" t="s">
        <v>217</v>
      </c>
      <c r="F23" s="31"/>
      <c r="G23" s="33" t="s">
        <v>218</v>
      </c>
      <c r="H23" s="4"/>
    </row>
    <row r="24" spans="1:8" s="1" customFormat="1" ht="15" customHeight="1">
      <c r="A24" s="4"/>
      <c r="B24" s="4"/>
      <c r="C24" s="21"/>
      <c r="D24" s="22"/>
      <c r="E24" s="31" t="s">
        <v>219</v>
      </c>
      <c r="F24" s="31"/>
      <c r="G24" s="33" t="s">
        <v>220</v>
      </c>
      <c r="H24" s="4"/>
    </row>
    <row r="25" spans="1:8" s="1" customFormat="1" ht="30.75" customHeight="1">
      <c r="A25" s="4"/>
      <c r="B25" s="4" t="s">
        <v>221</v>
      </c>
      <c r="C25" s="23" t="s">
        <v>222</v>
      </c>
      <c r="D25" s="24"/>
      <c r="E25" s="25" t="s">
        <v>223</v>
      </c>
      <c r="F25" s="26"/>
      <c r="G25" s="30"/>
      <c r="H25" s="4"/>
    </row>
    <row r="26" spans="1:8" s="1" customFormat="1" ht="51" customHeight="1">
      <c r="A26" s="4"/>
      <c r="B26" s="4"/>
      <c r="C26" s="23" t="s">
        <v>224</v>
      </c>
      <c r="D26" s="24"/>
      <c r="E26" s="25" t="s">
        <v>225</v>
      </c>
      <c r="F26" s="26"/>
      <c r="G26" s="27" t="s">
        <v>226</v>
      </c>
      <c r="H26" s="4"/>
    </row>
    <row r="27" spans="1:8" s="1" customFormat="1" ht="39.75" customHeight="1">
      <c r="A27" s="4"/>
      <c r="B27" s="4"/>
      <c r="C27" s="28"/>
      <c r="D27" s="29"/>
      <c r="E27" s="34" t="s">
        <v>225</v>
      </c>
      <c r="F27" s="35"/>
      <c r="G27" s="36" t="s">
        <v>226</v>
      </c>
      <c r="H27" s="4"/>
    </row>
    <row r="28" spans="1:8" s="1" customFormat="1" ht="9" customHeight="1">
      <c r="A28" s="4"/>
      <c r="B28" s="4"/>
      <c r="C28" s="23" t="s">
        <v>227</v>
      </c>
      <c r="D28" s="24"/>
      <c r="E28" s="37"/>
      <c r="F28" s="38"/>
      <c r="G28" s="39"/>
      <c r="H28" s="4"/>
    </row>
    <row r="29" spans="1:8" s="1" customFormat="1" ht="9" customHeight="1">
      <c r="A29" s="4"/>
      <c r="B29" s="4"/>
      <c r="C29" s="28"/>
      <c r="D29" s="29"/>
      <c r="E29" s="40"/>
      <c r="F29" s="41"/>
      <c r="G29" s="42"/>
      <c r="H29" s="4"/>
    </row>
    <row r="30" spans="1:8" s="1" customFormat="1" ht="9" customHeight="1">
      <c r="A30" s="4"/>
      <c r="B30" s="4"/>
      <c r="C30" s="21"/>
      <c r="D30" s="22"/>
      <c r="E30" s="43"/>
      <c r="F30" s="44"/>
      <c r="G30" s="45"/>
      <c r="H30" s="4"/>
    </row>
    <row r="31" spans="1:8" s="1" customFormat="1" ht="30" customHeight="1">
      <c r="A31" s="4"/>
      <c r="B31" s="4"/>
      <c r="C31" s="23" t="s">
        <v>228</v>
      </c>
      <c r="D31" s="24"/>
      <c r="E31" s="34" t="s">
        <v>229</v>
      </c>
      <c r="F31" s="35"/>
      <c r="G31" s="36" t="s">
        <v>230</v>
      </c>
      <c r="H31" s="4"/>
    </row>
    <row r="32" spans="1:8" s="1" customFormat="1" ht="31.5" customHeight="1">
      <c r="A32" s="4"/>
      <c r="B32" s="4" t="s">
        <v>231</v>
      </c>
      <c r="C32" s="4" t="s">
        <v>232</v>
      </c>
      <c r="D32" s="4"/>
      <c r="E32" s="34" t="s">
        <v>233</v>
      </c>
      <c r="F32" s="35"/>
      <c r="G32" s="36" t="s">
        <v>230</v>
      </c>
      <c r="H32" s="4"/>
    </row>
  </sheetData>
  <sheetProtection/>
  <mergeCells count="49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C31:D31"/>
    <mergeCell ref="E31:F31"/>
    <mergeCell ref="C32:D32"/>
    <mergeCell ref="E32:F32"/>
    <mergeCell ref="A5:A10"/>
    <mergeCell ref="A12:A32"/>
    <mergeCell ref="B13:B24"/>
    <mergeCell ref="B25:B31"/>
    <mergeCell ref="G28:G30"/>
    <mergeCell ref="B5:C6"/>
    <mergeCell ref="D5:E6"/>
    <mergeCell ref="C13:D14"/>
    <mergeCell ref="C15:D18"/>
    <mergeCell ref="C19:D21"/>
    <mergeCell ref="C22:D24"/>
    <mergeCell ref="C26:D27"/>
    <mergeCell ref="C28:D30"/>
    <mergeCell ref="E28:F3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H19" sqref="H19"/>
    </sheetView>
  </sheetViews>
  <sheetFormatPr defaultColWidth="10.28125" defaultRowHeight="12.75"/>
  <cols>
    <col min="1" max="1" width="6.421875" style="1" customWidth="1"/>
    <col min="2" max="2" width="11.7109375" style="1" customWidth="1"/>
    <col min="3" max="3" width="14.421875" style="1" customWidth="1"/>
    <col min="4" max="4" width="12.00390625" style="1" customWidth="1"/>
    <col min="5" max="5" width="17.8515625" style="1" customWidth="1"/>
    <col min="6" max="6" width="21.140625" style="1" customWidth="1"/>
    <col min="7" max="7" width="14.00390625" style="1" customWidth="1"/>
    <col min="8" max="16384" width="10.28125" style="1" customWidth="1"/>
  </cols>
  <sheetData>
    <row r="1" s="1" customFormat="1" ht="13.5">
      <c r="A1" s="1" t="s">
        <v>234</v>
      </c>
    </row>
    <row r="2" spans="1:7" s="1" customFormat="1" ht="30" customHeight="1">
      <c r="A2" s="2" t="s">
        <v>235</v>
      </c>
      <c r="B2" s="2"/>
      <c r="C2" s="2"/>
      <c r="D2" s="2"/>
      <c r="E2" s="2"/>
      <c r="F2" s="2"/>
      <c r="G2" s="2"/>
    </row>
    <row r="3" spans="1:7" s="1" customFormat="1" ht="14.25">
      <c r="A3" s="3" t="s">
        <v>172</v>
      </c>
      <c r="B3" s="3"/>
      <c r="C3" s="3"/>
      <c r="D3" s="3"/>
      <c r="E3" s="3"/>
      <c r="F3" s="3"/>
      <c r="G3" s="3"/>
    </row>
    <row r="4" spans="1:7" s="1" customFormat="1" ht="18.75" customHeight="1">
      <c r="A4" s="4" t="s">
        <v>236</v>
      </c>
      <c r="B4" s="4"/>
      <c r="C4" s="4" t="s">
        <v>237</v>
      </c>
      <c r="D4" s="4"/>
      <c r="E4" s="4"/>
      <c r="F4" s="4"/>
      <c r="G4" s="4"/>
    </row>
    <row r="5" spans="1:7" s="1" customFormat="1" ht="18.75" customHeight="1">
      <c r="A5" s="4" t="s">
        <v>238</v>
      </c>
      <c r="B5" s="4"/>
      <c r="C5" s="4" t="s">
        <v>239</v>
      </c>
      <c r="D5" s="4"/>
      <c r="E5" s="4" t="s">
        <v>240</v>
      </c>
      <c r="F5" s="5" t="s">
        <v>174</v>
      </c>
      <c r="G5" s="5"/>
    </row>
    <row r="6" spans="1:7" s="1" customFormat="1" ht="18.75" customHeight="1">
      <c r="A6" s="4" t="s">
        <v>241</v>
      </c>
      <c r="B6" s="4"/>
      <c r="C6" s="4"/>
      <c r="D6" s="4"/>
      <c r="E6" s="4" t="s">
        <v>242</v>
      </c>
      <c r="F6" s="5" t="s">
        <v>243</v>
      </c>
      <c r="G6" s="5"/>
    </row>
    <row r="7" spans="1:9" s="1" customFormat="1" ht="18.75" customHeight="1">
      <c r="A7" s="4" t="s">
        <v>244</v>
      </c>
      <c r="B7" s="6"/>
      <c r="C7" s="7" t="s">
        <v>245</v>
      </c>
      <c r="D7" s="8"/>
      <c r="E7" s="9">
        <v>640.81</v>
      </c>
      <c r="F7" s="10"/>
      <c r="G7" s="11"/>
      <c r="I7" s="18"/>
    </row>
    <row r="8" spans="1:7" s="1" customFormat="1" ht="18.75" customHeight="1">
      <c r="A8" s="6"/>
      <c r="B8" s="6"/>
      <c r="C8" s="7" t="s">
        <v>246</v>
      </c>
      <c r="D8" s="8"/>
      <c r="E8" s="9">
        <v>640.81</v>
      </c>
      <c r="F8" s="10"/>
      <c r="G8" s="11"/>
    </row>
    <row r="9" spans="1:7" s="1" customFormat="1" ht="18.75" customHeight="1">
      <c r="A9" s="6"/>
      <c r="B9" s="6"/>
      <c r="C9" s="7" t="s">
        <v>247</v>
      </c>
      <c r="D9" s="8"/>
      <c r="E9" s="9"/>
      <c r="F9" s="10"/>
      <c r="G9" s="11"/>
    </row>
    <row r="10" spans="1:7" s="1" customFormat="1" ht="13.5">
      <c r="A10" s="4" t="s">
        <v>248</v>
      </c>
      <c r="B10" s="4"/>
      <c r="C10" s="12" t="s">
        <v>249</v>
      </c>
      <c r="D10" s="12"/>
      <c r="E10" s="12"/>
      <c r="F10" s="12"/>
      <c r="G10" s="12"/>
    </row>
    <row r="11" spans="1:7" s="1" customFormat="1" ht="43.5" customHeight="1">
      <c r="A11" s="4"/>
      <c r="B11" s="4"/>
      <c r="C11" s="12"/>
      <c r="D11" s="12"/>
      <c r="E11" s="12"/>
      <c r="F11" s="12"/>
      <c r="G11" s="12"/>
    </row>
    <row r="12" spans="1:7" s="1" customFormat="1" ht="21" customHeight="1">
      <c r="A12" s="4" t="s">
        <v>250</v>
      </c>
      <c r="B12" s="4" t="s">
        <v>191</v>
      </c>
      <c r="C12" s="4" t="s">
        <v>192</v>
      </c>
      <c r="D12" s="4" t="s">
        <v>193</v>
      </c>
      <c r="E12" s="12"/>
      <c r="F12" s="4" t="s">
        <v>194</v>
      </c>
      <c r="G12" s="4" t="s">
        <v>195</v>
      </c>
    </row>
    <row r="13" spans="1:7" s="1" customFormat="1" ht="51" customHeight="1">
      <c r="A13" s="4"/>
      <c r="B13" s="13" t="s">
        <v>196</v>
      </c>
      <c r="C13" s="4" t="s">
        <v>197</v>
      </c>
      <c r="D13" s="14" t="s">
        <v>251</v>
      </c>
      <c r="E13" s="14"/>
      <c r="F13" s="14" t="s">
        <v>252</v>
      </c>
      <c r="G13" s="14"/>
    </row>
    <row r="14" spans="1:7" s="1" customFormat="1" ht="48" customHeight="1">
      <c r="A14" s="4"/>
      <c r="B14" s="15"/>
      <c r="C14" s="4" t="s">
        <v>202</v>
      </c>
      <c r="D14" s="14" t="s">
        <v>253</v>
      </c>
      <c r="E14" s="14"/>
      <c r="F14" s="16" t="s">
        <v>252</v>
      </c>
      <c r="G14" s="14"/>
    </row>
    <row r="15" spans="1:7" s="1" customFormat="1" ht="57" customHeight="1">
      <c r="A15" s="4"/>
      <c r="B15" s="15"/>
      <c r="C15" s="4" t="s">
        <v>209</v>
      </c>
      <c r="D15" s="14" t="s">
        <v>254</v>
      </c>
      <c r="E15" s="14"/>
      <c r="F15" s="16" t="s">
        <v>252</v>
      </c>
      <c r="G15" s="4"/>
    </row>
    <row r="16" spans="1:7" s="1" customFormat="1" ht="30" customHeight="1">
      <c r="A16" s="4"/>
      <c r="B16" s="17"/>
      <c r="C16" s="4" t="s">
        <v>214</v>
      </c>
      <c r="D16" s="14" t="s">
        <v>255</v>
      </c>
      <c r="E16" s="14"/>
      <c r="F16" s="16">
        <v>1</v>
      </c>
      <c r="G16" s="4"/>
    </row>
    <row r="17" spans="1:7" s="1" customFormat="1" ht="34.5" customHeight="1">
      <c r="A17" s="4"/>
      <c r="B17" s="13" t="s">
        <v>221</v>
      </c>
      <c r="C17" s="4" t="s">
        <v>222</v>
      </c>
      <c r="D17" s="14" t="s">
        <v>256</v>
      </c>
      <c r="E17" s="14"/>
      <c r="F17" s="16">
        <v>0.9</v>
      </c>
      <c r="G17" s="4"/>
    </row>
    <row r="18" spans="1:7" s="1" customFormat="1" ht="75" customHeight="1">
      <c r="A18" s="4"/>
      <c r="B18" s="15"/>
      <c r="C18" s="4" t="s">
        <v>224</v>
      </c>
      <c r="D18" s="14" t="s">
        <v>257</v>
      </c>
      <c r="E18" s="14"/>
      <c r="F18" s="16">
        <v>0.9</v>
      </c>
      <c r="G18" s="4"/>
    </row>
    <row r="19" spans="1:7" s="1" customFormat="1" ht="31.5" customHeight="1">
      <c r="A19" s="4"/>
      <c r="B19" s="15"/>
      <c r="C19" s="4" t="s">
        <v>227</v>
      </c>
      <c r="D19" s="14" t="s">
        <v>256</v>
      </c>
      <c r="E19" s="14"/>
      <c r="F19" s="16">
        <v>1</v>
      </c>
      <c r="G19" s="4"/>
    </row>
    <row r="20" spans="1:7" s="1" customFormat="1" ht="36" customHeight="1">
      <c r="A20" s="4"/>
      <c r="B20" s="17"/>
      <c r="C20" s="4" t="s">
        <v>228</v>
      </c>
      <c r="D20" s="14" t="s">
        <v>258</v>
      </c>
      <c r="E20" s="14"/>
      <c r="F20" s="16">
        <v>0.9</v>
      </c>
      <c r="G20" s="4"/>
    </row>
    <row r="21" spans="1:7" s="1" customFormat="1" ht="47.25" customHeight="1">
      <c r="A21" s="4"/>
      <c r="B21" s="4" t="s">
        <v>231</v>
      </c>
      <c r="C21" s="4" t="s">
        <v>232</v>
      </c>
      <c r="D21" s="14" t="s">
        <v>259</v>
      </c>
      <c r="E21" s="14"/>
      <c r="F21" s="16">
        <v>0.9</v>
      </c>
      <c r="G21" s="4"/>
    </row>
  </sheetData>
  <sheetProtection/>
  <mergeCells count="32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12:A21"/>
    <mergeCell ref="B13:B16"/>
    <mergeCell ref="B17:B20"/>
    <mergeCell ref="A7:B9"/>
    <mergeCell ref="A10:B11"/>
    <mergeCell ref="C10:G11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1" width="38.57421875" style="47" customWidth="1"/>
    <col min="2" max="2" width="24.28125" style="47" customWidth="1"/>
    <col min="3" max="3" width="35.00390625" style="47" customWidth="1"/>
    <col min="4" max="4" width="25.00390625" style="47" customWidth="1"/>
    <col min="5" max="255" width="9.140625" style="47" customWidth="1"/>
  </cols>
  <sheetData>
    <row r="1" spans="1:4" s="46" customFormat="1" ht="29.25" customHeight="1">
      <c r="A1" s="48" t="s">
        <v>7</v>
      </c>
      <c r="B1" s="48"/>
      <c r="C1" s="48"/>
      <c r="D1" s="48"/>
    </row>
    <row r="2" spans="1:4" s="47" customFormat="1" ht="17.25" customHeight="1">
      <c r="A2" s="71" t="s">
        <v>8</v>
      </c>
      <c r="B2" s="72"/>
      <c r="C2" s="72"/>
      <c r="D2" s="73" t="s">
        <v>9</v>
      </c>
    </row>
    <row r="3" spans="1:4" s="47" customFormat="1" ht="17.25" customHeight="1">
      <c r="A3" s="50" t="s">
        <v>10</v>
      </c>
      <c r="B3" s="50"/>
      <c r="C3" s="50" t="s">
        <v>11</v>
      </c>
      <c r="D3" s="50"/>
    </row>
    <row r="4" spans="1:4" s="47" customFormat="1" ht="17.25" customHeight="1">
      <c r="A4" s="50" t="s">
        <v>12</v>
      </c>
      <c r="B4" s="51" t="s">
        <v>13</v>
      </c>
      <c r="C4" s="75" t="s">
        <v>14</v>
      </c>
      <c r="D4" s="75" t="s">
        <v>13</v>
      </c>
    </row>
    <row r="5" spans="1:4" s="47" customFormat="1" ht="17.25" customHeight="1">
      <c r="A5" s="89" t="s">
        <v>15</v>
      </c>
      <c r="B5" s="90">
        <v>44479971</v>
      </c>
      <c r="C5" s="113" t="str">
        <f>'支出总表（引用）'!A7</f>
        <v>公共安全支出</v>
      </c>
      <c r="D5" s="114">
        <f>'支出总表（引用）'!B7</f>
        <v>44167671</v>
      </c>
    </row>
    <row r="6" spans="1:4" s="47" customFormat="1" ht="17.25" customHeight="1">
      <c r="A6" s="89" t="s">
        <v>16</v>
      </c>
      <c r="B6" s="90">
        <v>44479971</v>
      </c>
      <c r="C6" s="113" t="str">
        <f>'支出总表（引用）'!A8</f>
        <v>社会保障和就业支出</v>
      </c>
      <c r="D6" s="114">
        <f>'支出总表（引用）'!B8</f>
        <v>312300</v>
      </c>
    </row>
    <row r="7" spans="1:4" s="47" customFormat="1" ht="17.25" customHeight="1">
      <c r="A7" s="89" t="s">
        <v>17</v>
      </c>
      <c r="B7" s="90"/>
      <c r="C7" s="113">
        <f>'支出总表（引用）'!A9</f>
        <v>0</v>
      </c>
      <c r="D7" s="114">
        <f>'支出总表（引用）'!B9</f>
        <v>0</v>
      </c>
    </row>
    <row r="8" spans="1:4" s="47" customFormat="1" ht="17.25" customHeight="1">
      <c r="A8" s="89" t="s">
        <v>18</v>
      </c>
      <c r="B8" s="90"/>
      <c r="C8" s="113">
        <f>'支出总表（引用）'!A10</f>
        <v>0</v>
      </c>
      <c r="D8" s="114">
        <f>'支出总表（引用）'!B10</f>
        <v>0</v>
      </c>
    </row>
    <row r="9" spans="1:4" s="47" customFormat="1" ht="17.25" customHeight="1">
      <c r="A9" s="89" t="s">
        <v>19</v>
      </c>
      <c r="B9" s="90"/>
      <c r="C9" s="113">
        <f>'支出总表（引用）'!A11</f>
        <v>0</v>
      </c>
      <c r="D9" s="114">
        <f>'支出总表（引用）'!B11</f>
        <v>0</v>
      </c>
    </row>
    <row r="10" spans="1:4" s="47" customFormat="1" ht="17.25" customHeight="1">
      <c r="A10" s="89" t="s">
        <v>20</v>
      </c>
      <c r="B10" s="90"/>
      <c r="C10" s="113">
        <f>'支出总表（引用）'!A12</f>
        <v>0</v>
      </c>
      <c r="D10" s="114">
        <f>'支出总表（引用）'!B12</f>
        <v>0</v>
      </c>
    </row>
    <row r="11" spans="1:4" s="47" customFormat="1" ht="17.25" customHeight="1">
      <c r="A11" s="89" t="s">
        <v>21</v>
      </c>
      <c r="B11" s="90"/>
      <c r="C11" s="113">
        <f>'支出总表（引用）'!A13</f>
        <v>0</v>
      </c>
      <c r="D11" s="114">
        <f>'支出总表（引用）'!B13</f>
        <v>0</v>
      </c>
    </row>
    <row r="12" spans="1:4" s="47" customFormat="1" ht="17.25" customHeight="1">
      <c r="A12" s="89" t="s">
        <v>22</v>
      </c>
      <c r="B12" s="90"/>
      <c r="C12" s="113">
        <f>'支出总表（引用）'!A14</f>
        <v>0</v>
      </c>
      <c r="D12" s="114">
        <f>'支出总表（引用）'!B14</f>
        <v>0</v>
      </c>
    </row>
    <row r="13" spans="1:4" s="47" customFormat="1" ht="17.25" customHeight="1">
      <c r="A13" s="89" t="s">
        <v>23</v>
      </c>
      <c r="B13" s="90"/>
      <c r="C13" s="113">
        <f>'支出总表（引用）'!A15</f>
        <v>0</v>
      </c>
      <c r="D13" s="114">
        <f>'支出总表（引用）'!B15</f>
        <v>0</v>
      </c>
    </row>
    <row r="14" spans="1:4" s="47" customFormat="1" ht="17.25" customHeight="1">
      <c r="A14" s="89" t="s">
        <v>24</v>
      </c>
      <c r="B14" s="77"/>
      <c r="C14" s="113">
        <f>'支出总表（引用）'!A16</f>
        <v>0</v>
      </c>
      <c r="D14" s="114">
        <f>'支出总表（引用）'!B16</f>
        <v>0</v>
      </c>
    </row>
    <row r="15" spans="1:4" s="47" customFormat="1" ht="17.25" customHeight="1">
      <c r="A15" s="115"/>
      <c r="B15" s="95"/>
      <c r="C15" s="113">
        <f>'支出总表（引用）'!A17</f>
        <v>0</v>
      </c>
      <c r="D15" s="114">
        <f>'支出总表（引用）'!B17</f>
        <v>0</v>
      </c>
    </row>
    <row r="16" spans="1:4" s="47" customFormat="1" ht="19.5" customHeight="1">
      <c r="A16" s="115"/>
      <c r="B16" s="77"/>
      <c r="C16" s="113">
        <f>'支出总表（引用）'!A49</f>
        <v>0</v>
      </c>
      <c r="D16" s="114">
        <f>'支出总表（引用）'!B49</f>
        <v>0</v>
      </c>
    </row>
    <row r="17" spans="1:4" s="47" customFormat="1" ht="17.25" customHeight="1">
      <c r="A17" s="102" t="s">
        <v>25</v>
      </c>
      <c r="B17" s="90">
        <f>SUM(B5,B10,B11,B12,B13,B14)</f>
        <v>44479971</v>
      </c>
      <c r="C17" s="102" t="s">
        <v>26</v>
      </c>
      <c r="D17" s="77">
        <f>'支出总表（引用）'!B6</f>
        <v>44479971</v>
      </c>
    </row>
    <row r="18" spans="1:4" s="47" customFormat="1" ht="17.25" customHeight="1">
      <c r="A18" s="89" t="s">
        <v>27</v>
      </c>
      <c r="B18" s="90"/>
      <c r="C18" s="116" t="s">
        <v>28</v>
      </c>
      <c r="D18" s="77"/>
    </row>
    <row r="19" spans="1:4" s="47" customFormat="1" ht="17.25" customHeight="1">
      <c r="A19" s="89" t="s">
        <v>29</v>
      </c>
      <c r="B19" s="117"/>
      <c r="C19" s="118"/>
      <c r="D19" s="77"/>
    </row>
    <row r="20" spans="1:4" s="47" customFormat="1" ht="17.25" customHeight="1">
      <c r="A20" s="119"/>
      <c r="B20" s="120"/>
      <c r="C20" s="118"/>
      <c r="D20" s="77"/>
    </row>
    <row r="21" spans="1:4" s="47" customFormat="1" ht="17.25" customHeight="1">
      <c r="A21" s="102" t="s">
        <v>30</v>
      </c>
      <c r="B21" s="121">
        <f>SUM(B17,B18,B19)</f>
        <v>44479971</v>
      </c>
      <c r="C21" s="102" t="s">
        <v>31</v>
      </c>
      <c r="D21" s="77">
        <f>B21</f>
        <v>44479971</v>
      </c>
    </row>
    <row r="22" spans="1:254" s="47" customFormat="1" ht="19.5" customHeight="1">
      <c r="A22" s="57"/>
      <c r="B22" s="57"/>
      <c r="C22" s="57"/>
      <c r="D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47" customFormat="1" ht="19.5" customHeight="1">
      <c r="A23" s="57"/>
      <c r="B23" s="57"/>
      <c r="C23" s="57"/>
      <c r="D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47" customFormat="1" ht="19.5" customHeight="1">
      <c r="A24" s="57"/>
      <c r="B24" s="57"/>
      <c r="C24" s="57"/>
      <c r="D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47" customFormat="1" ht="19.5" customHeight="1">
      <c r="A25" s="57"/>
      <c r="B25" s="57"/>
      <c r="C25" s="57"/>
      <c r="D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47" customFormat="1" ht="19.5" customHeight="1">
      <c r="A26" s="57"/>
      <c r="B26" s="57"/>
      <c r="C26" s="57"/>
      <c r="D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47" customFormat="1" ht="19.5" customHeight="1">
      <c r="A27" s="57"/>
      <c r="B27" s="57"/>
      <c r="C27" s="57"/>
      <c r="D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47" customFormat="1" ht="19.5" customHeight="1">
      <c r="A28" s="57"/>
      <c r="B28" s="57"/>
      <c r="C28" s="57"/>
      <c r="D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47" customFormat="1" ht="19.5" customHeight="1">
      <c r="A29" s="57"/>
      <c r="B29" s="57"/>
      <c r="C29" s="57"/>
      <c r="D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47" customFormat="1" ht="19.5" customHeight="1">
      <c r="A30" s="57"/>
      <c r="B30" s="57"/>
      <c r="C30" s="57"/>
      <c r="D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47" customFormat="1" ht="19.5" customHeight="1">
      <c r="A31" s="57"/>
      <c r="B31" s="57"/>
      <c r="C31" s="57"/>
      <c r="D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47" customFormat="1" ht="19.5" customHeight="1">
      <c r="A32" s="57"/>
      <c r="B32" s="57"/>
      <c r="C32" s="57"/>
      <c r="D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47" customFormat="1" ht="19.5" customHeight="1">
      <c r="A33" s="57"/>
      <c r="B33" s="57"/>
      <c r="C33" s="57"/>
      <c r="D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47" customFormat="1" ht="19.5" customHeight="1">
      <c r="A34" s="57"/>
      <c r="B34" s="57"/>
      <c r="C34" s="57"/>
      <c r="D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</row>
    <row r="35" spans="1:254" s="47" customFormat="1" ht="19.5" customHeight="1">
      <c r="A35" s="57"/>
      <c r="B35" s="57"/>
      <c r="C35" s="57"/>
      <c r="D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47" customFormat="1" ht="19.5" customHeight="1">
      <c r="A36" s="57"/>
      <c r="B36" s="57"/>
      <c r="C36" s="57"/>
      <c r="D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s="47" customFormat="1" ht="19.5" customHeight="1">
      <c r="A37" s="57"/>
      <c r="B37" s="57"/>
      <c r="C37" s="57"/>
      <c r="D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</row>
    <row r="38" spans="1:254" s="47" customFormat="1" ht="19.5" customHeight="1">
      <c r="A38" s="57"/>
      <c r="B38" s="57"/>
      <c r="C38" s="57"/>
      <c r="D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</row>
    <row r="39" spans="1:254" s="47" customFormat="1" ht="19.5" customHeight="1">
      <c r="A39" s="57"/>
      <c r="B39" s="57"/>
      <c r="C39" s="57"/>
      <c r="D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</row>
    <row r="40" spans="1:254" s="47" customFormat="1" ht="19.5" customHeight="1">
      <c r="A40" s="57"/>
      <c r="B40" s="57"/>
      <c r="C40" s="57"/>
      <c r="D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</row>
    <row r="41" spans="1:254" s="47" customFormat="1" ht="19.5" customHeight="1">
      <c r="A41" s="57"/>
      <c r="B41" s="57"/>
      <c r="C41" s="57"/>
      <c r="D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</row>
    <row r="42" spans="1:254" s="47" customFormat="1" ht="19.5" customHeight="1">
      <c r="A42" s="57"/>
      <c r="B42" s="57"/>
      <c r="C42" s="57"/>
      <c r="D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</row>
    <row r="43" spans="1:254" s="47" customFormat="1" ht="19.5" customHeight="1">
      <c r="A43" s="57"/>
      <c r="B43" s="57"/>
      <c r="C43" s="57"/>
      <c r="D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</row>
    <row r="44" spans="1:254" s="47" customFormat="1" ht="19.5" customHeight="1">
      <c r="A44" s="57"/>
      <c r="B44" s="57"/>
      <c r="C44" s="57"/>
      <c r="D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</row>
    <row r="45" spans="1:254" s="47" customFormat="1" ht="19.5" customHeight="1">
      <c r="A45" s="57"/>
      <c r="B45" s="57"/>
      <c r="C45" s="57"/>
      <c r="D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</row>
    <row r="46" spans="1:254" s="47" customFormat="1" ht="19.5" customHeight="1">
      <c r="A46" s="57"/>
      <c r="B46" s="57"/>
      <c r="C46" s="57"/>
      <c r="D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</row>
    <row r="47" spans="1:254" s="47" customFormat="1" ht="19.5" customHeight="1">
      <c r="A47" s="57"/>
      <c r="B47" s="57"/>
      <c r="C47" s="57"/>
      <c r="D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</row>
    <row r="48" spans="1:254" s="47" customFormat="1" ht="19.5" customHeight="1">
      <c r="A48" s="57"/>
      <c r="B48" s="57"/>
      <c r="C48" s="57"/>
      <c r="D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</row>
    <row r="49" spans="1:254" s="47" customFormat="1" ht="19.5" customHeight="1">
      <c r="A49" s="57"/>
      <c r="B49" s="57"/>
      <c r="C49" s="57"/>
      <c r="D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</row>
    <row r="50" spans="1:254" s="47" customFormat="1" ht="19.5" customHeight="1">
      <c r="A50" s="57"/>
      <c r="B50" s="57"/>
      <c r="C50" s="57"/>
      <c r="D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</row>
    <row r="51" spans="1:254" s="47" customFormat="1" ht="19.5" customHeight="1">
      <c r="A51" s="57"/>
      <c r="B51" s="57"/>
      <c r="C51" s="57"/>
      <c r="D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</row>
    <row r="52" spans="1:254" s="47" customFormat="1" ht="19.5" customHeight="1">
      <c r="A52" s="57"/>
      <c r="B52" s="57"/>
      <c r="C52" s="57"/>
      <c r="D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</row>
    <row r="53" spans="1:254" s="47" customFormat="1" ht="19.5" customHeight="1">
      <c r="A53" s="57"/>
      <c r="B53" s="57"/>
      <c r="C53" s="57"/>
      <c r="D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</row>
    <row r="54" spans="1:254" s="47" customFormat="1" ht="19.5" customHeight="1">
      <c r="A54" s="57"/>
      <c r="B54" s="57"/>
      <c r="C54" s="57"/>
      <c r="D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</row>
    <row r="55" spans="1:254" s="47" customFormat="1" ht="19.5" customHeight="1">
      <c r="A55" s="57"/>
      <c r="B55" s="57"/>
      <c r="C55" s="57"/>
      <c r="D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</row>
    <row r="56" spans="1:254" s="47" customFormat="1" ht="19.5" customHeight="1">
      <c r="A56" s="57"/>
      <c r="B56" s="57"/>
      <c r="C56" s="57"/>
      <c r="D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</row>
    <row r="57" spans="1:254" s="47" customFormat="1" ht="19.5" customHeight="1">
      <c r="A57" s="57"/>
      <c r="B57" s="57"/>
      <c r="C57" s="57"/>
      <c r="D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</row>
    <row r="58" spans="1:254" s="47" customFormat="1" ht="19.5" customHeight="1">
      <c r="A58" s="57"/>
      <c r="B58" s="57"/>
      <c r="C58" s="57"/>
      <c r="D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</row>
    <row r="59" spans="1:254" s="47" customFormat="1" ht="19.5" customHeight="1">
      <c r="A59" s="57"/>
      <c r="B59" s="57"/>
      <c r="C59" s="57"/>
      <c r="D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</row>
    <row r="60" spans="1:254" s="47" customFormat="1" ht="19.5" customHeight="1">
      <c r="A60" s="57"/>
      <c r="B60" s="57"/>
      <c r="C60" s="57"/>
      <c r="D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</row>
    <row r="61" spans="1:254" s="47" customFormat="1" ht="19.5" customHeight="1">
      <c r="A61" s="57"/>
      <c r="B61" s="57"/>
      <c r="C61" s="57"/>
      <c r="D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</row>
    <row r="62" spans="1:254" s="47" customFormat="1" ht="19.5" customHeight="1">
      <c r="A62" s="57"/>
      <c r="B62" s="57"/>
      <c r="C62" s="57"/>
      <c r="D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</row>
    <row r="63" spans="1:254" s="47" customFormat="1" ht="19.5" customHeight="1">
      <c r="A63" s="57"/>
      <c r="B63" s="57"/>
      <c r="C63" s="57"/>
      <c r="D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435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1" width="14.00390625" style="47" customWidth="1"/>
    <col min="2" max="2" width="26.28125" style="47" customWidth="1"/>
    <col min="3" max="3" width="16.00390625" style="47" customWidth="1"/>
    <col min="4" max="4" width="4.00390625" style="47" customWidth="1"/>
    <col min="5" max="5" width="15.57421875" style="47" customWidth="1"/>
    <col min="6" max="6" width="18.28125" style="47" customWidth="1"/>
    <col min="7" max="7" width="5.8515625" style="47" customWidth="1"/>
    <col min="8" max="14" width="3.8515625" style="47" customWidth="1"/>
    <col min="15" max="15" width="6.7109375" style="47" customWidth="1"/>
    <col min="16" max="17" width="9.140625" style="47" customWidth="1"/>
  </cols>
  <sheetData>
    <row r="1" spans="1:15" s="46" customFormat="1" ht="29.25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47" customFormat="1" ht="27.75" customHeight="1">
      <c r="A2" s="79" t="s">
        <v>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73" t="s">
        <v>9</v>
      </c>
    </row>
    <row r="3" spans="1:15" s="47" customFormat="1" ht="17.25" customHeight="1">
      <c r="A3" s="50" t="s">
        <v>33</v>
      </c>
      <c r="B3" s="50" t="s">
        <v>34</v>
      </c>
      <c r="C3" s="110" t="s">
        <v>35</v>
      </c>
      <c r="D3" s="106" t="s">
        <v>36</v>
      </c>
      <c r="E3" s="50" t="s">
        <v>37</v>
      </c>
      <c r="F3" s="50"/>
      <c r="G3" s="50"/>
      <c r="H3" s="50"/>
      <c r="I3" s="50"/>
      <c r="J3" s="104" t="s">
        <v>38</v>
      </c>
      <c r="K3" s="104" t="s">
        <v>39</v>
      </c>
      <c r="L3" s="104" t="s">
        <v>40</v>
      </c>
      <c r="M3" s="104" t="s">
        <v>41</v>
      </c>
      <c r="N3" s="104" t="s">
        <v>42</v>
      </c>
      <c r="O3" s="106" t="s">
        <v>43</v>
      </c>
    </row>
    <row r="4" spans="1:15" s="47" customFormat="1" ht="129" customHeight="1">
      <c r="A4" s="50"/>
      <c r="B4" s="50"/>
      <c r="C4" s="111"/>
      <c r="D4" s="106"/>
      <c r="E4" s="106" t="s">
        <v>44</v>
      </c>
      <c r="F4" s="106" t="s">
        <v>45</v>
      </c>
      <c r="G4" s="106" t="s">
        <v>46</v>
      </c>
      <c r="H4" s="106" t="s">
        <v>47</v>
      </c>
      <c r="I4" s="106" t="s">
        <v>48</v>
      </c>
      <c r="J4" s="104"/>
      <c r="K4" s="104"/>
      <c r="L4" s="104"/>
      <c r="M4" s="104"/>
      <c r="N4" s="104"/>
      <c r="O4" s="106"/>
    </row>
    <row r="5" spans="1:15" s="47" customFormat="1" ht="21" customHeight="1">
      <c r="A5" s="76" t="s">
        <v>49</v>
      </c>
      <c r="B5" s="76" t="s">
        <v>49</v>
      </c>
      <c r="C5" s="76">
        <v>1</v>
      </c>
      <c r="D5" s="76">
        <f aca="true" t="shared" si="0" ref="D5:O5">C5+1</f>
        <v>2</v>
      </c>
      <c r="E5" s="76">
        <f t="shared" si="0"/>
        <v>3</v>
      </c>
      <c r="F5" s="76">
        <f t="shared" si="0"/>
        <v>4</v>
      </c>
      <c r="G5" s="76">
        <f t="shared" si="0"/>
        <v>5</v>
      </c>
      <c r="H5" s="76">
        <f t="shared" si="0"/>
        <v>6</v>
      </c>
      <c r="I5" s="76">
        <f t="shared" si="0"/>
        <v>7</v>
      </c>
      <c r="J5" s="76">
        <f t="shared" si="0"/>
        <v>8</v>
      </c>
      <c r="K5" s="76">
        <f t="shared" si="0"/>
        <v>9</v>
      </c>
      <c r="L5" s="76">
        <f t="shared" si="0"/>
        <v>10</v>
      </c>
      <c r="M5" s="76">
        <f t="shared" si="0"/>
        <v>11</v>
      </c>
      <c r="N5" s="76">
        <f t="shared" si="0"/>
        <v>12</v>
      </c>
      <c r="O5" s="76">
        <f t="shared" si="0"/>
        <v>13</v>
      </c>
    </row>
    <row r="6" spans="1:15" s="47" customFormat="1" ht="21" customHeight="1">
      <c r="A6" s="52" t="s">
        <v>50</v>
      </c>
      <c r="B6" s="52" t="s">
        <v>35</v>
      </c>
      <c r="C6" s="78">
        <v>44479971</v>
      </c>
      <c r="D6" s="78"/>
      <c r="E6" s="78">
        <v>44479971</v>
      </c>
      <c r="F6" s="78">
        <v>44479971</v>
      </c>
      <c r="G6" s="78"/>
      <c r="H6" s="78"/>
      <c r="I6" s="78"/>
      <c r="J6" s="78"/>
      <c r="K6" s="78"/>
      <c r="L6" s="77"/>
      <c r="M6" s="108"/>
      <c r="N6" s="112"/>
      <c r="O6" s="77"/>
    </row>
    <row r="7" spans="1:15" s="47" customFormat="1" ht="21" customHeight="1">
      <c r="A7" s="52" t="s">
        <v>51</v>
      </c>
      <c r="B7" s="52" t="s">
        <v>52</v>
      </c>
      <c r="C7" s="78">
        <v>44167671</v>
      </c>
      <c r="D7" s="78"/>
      <c r="E7" s="78">
        <v>44167671</v>
      </c>
      <c r="F7" s="78">
        <v>44167671</v>
      </c>
      <c r="G7" s="78"/>
      <c r="H7" s="78"/>
      <c r="I7" s="78"/>
      <c r="J7" s="78"/>
      <c r="K7" s="78"/>
      <c r="L7" s="77"/>
      <c r="M7" s="108"/>
      <c r="N7" s="112"/>
      <c r="O7" s="77"/>
    </row>
    <row r="8" spans="1:15" s="47" customFormat="1" ht="21" customHeight="1">
      <c r="A8" s="52" t="s">
        <v>53</v>
      </c>
      <c r="B8" s="52" t="s">
        <v>54</v>
      </c>
      <c r="C8" s="78">
        <v>43707671</v>
      </c>
      <c r="D8" s="78"/>
      <c r="E8" s="78">
        <v>43707671</v>
      </c>
      <c r="F8" s="78">
        <v>43707671</v>
      </c>
      <c r="G8" s="78"/>
      <c r="H8" s="78"/>
      <c r="I8" s="78"/>
      <c r="J8" s="78"/>
      <c r="K8" s="78"/>
      <c r="L8" s="77"/>
      <c r="M8" s="108"/>
      <c r="N8" s="112"/>
      <c r="O8" s="77"/>
    </row>
    <row r="9" spans="1:15" s="47" customFormat="1" ht="21" customHeight="1">
      <c r="A9" s="52" t="s">
        <v>55</v>
      </c>
      <c r="B9" s="52" t="s">
        <v>56</v>
      </c>
      <c r="C9" s="78">
        <v>41823171</v>
      </c>
      <c r="D9" s="78"/>
      <c r="E9" s="78">
        <v>41823171</v>
      </c>
      <c r="F9" s="78">
        <v>41823171</v>
      </c>
      <c r="G9" s="78"/>
      <c r="H9" s="78"/>
      <c r="I9" s="78"/>
      <c r="J9" s="78"/>
      <c r="K9" s="78"/>
      <c r="L9" s="77"/>
      <c r="M9" s="108"/>
      <c r="N9" s="112"/>
      <c r="O9" s="77"/>
    </row>
    <row r="10" spans="1:15" s="47" customFormat="1" ht="21" customHeight="1">
      <c r="A10" s="52" t="s">
        <v>57</v>
      </c>
      <c r="B10" s="52" t="s">
        <v>58</v>
      </c>
      <c r="C10" s="78">
        <v>1884500</v>
      </c>
      <c r="D10" s="78"/>
      <c r="E10" s="78">
        <v>1884500</v>
      </c>
      <c r="F10" s="78">
        <v>1884500</v>
      </c>
      <c r="G10" s="78"/>
      <c r="H10" s="78"/>
      <c r="I10" s="78"/>
      <c r="J10" s="78"/>
      <c r="K10" s="78"/>
      <c r="L10" s="77"/>
      <c r="M10" s="108"/>
      <c r="N10" s="112"/>
      <c r="O10" s="77"/>
    </row>
    <row r="11" spans="1:15" s="47" customFormat="1" ht="21" customHeight="1">
      <c r="A11" s="52" t="s">
        <v>59</v>
      </c>
      <c r="B11" s="52" t="s">
        <v>60</v>
      </c>
      <c r="C11" s="78">
        <v>460000</v>
      </c>
      <c r="D11" s="78"/>
      <c r="E11" s="78">
        <v>460000</v>
      </c>
      <c r="F11" s="78">
        <v>460000</v>
      </c>
      <c r="G11" s="78"/>
      <c r="H11" s="78"/>
      <c r="I11" s="78"/>
      <c r="J11" s="78"/>
      <c r="K11" s="78"/>
      <c r="L11" s="77"/>
      <c r="M11" s="108"/>
      <c r="N11" s="112"/>
      <c r="O11" s="77"/>
    </row>
    <row r="12" spans="1:15" s="47" customFormat="1" ht="21" customHeight="1">
      <c r="A12" s="52" t="s">
        <v>61</v>
      </c>
      <c r="B12" s="52" t="s">
        <v>56</v>
      </c>
      <c r="C12" s="78">
        <v>460000</v>
      </c>
      <c r="D12" s="78"/>
      <c r="E12" s="78">
        <v>460000</v>
      </c>
      <c r="F12" s="78">
        <v>460000</v>
      </c>
      <c r="G12" s="78"/>
      <c r="H12" s="78"/>
      <c r="I12" s="78"/>
      <c r="J12" s="78"/>
      <c r="K12" s="78"/>
      <c r="L12" s="77"/>
      <c r="M12" s="108"/>
      <c r="N12" s="112"/>
      <c r="O12" s="77"/>
    </row>
    <row r="13" spans="1:15" s="47" customFormat="1" ht="21" customHeight="1">
      <c r="A13" s="52" t="s">
        <v>62</v>
      </c>
      <c r="B13" s="52" t="s">
        <v>63</v>
      </c>
      <c r="C13" s="78">
        <v>312300</v>
      </c>
      <c r="D13" s="78"/>
      <c r="E13" s="78">
        <v>312300</v>
      </c>
      <c r="F13" s="78">
        <v>312300</v>
      </c>
      <c r="G13" s="78"/>
      <c r="H13" s="78"/>
      <c r="I13" s="78"/>
      <c r="J13" s="78"/>
      <c r="K13" s="78"/>
      <c r="L13" s="77"/>
      <c r="M13" s="108"/>
      <c r="N13" s="112"/>
      <c r="O13" s="77"/>
    </row>
    <row r="14" spans="1:15" s="47" customFormat="1" ht="21" customHeight="1">
      <c r="A14" s="52" t="s">
        <v>64</v>
      </c>
      <c r="B14" s="52" t="s">
        <v>65</v>
      </c>
      <c r="C14" s="78">
        <v>312300</v>
      </c>
      <c r="D14" s="78"/>
      <c r="E14" s="78">
        <v>312300</v>
      </c>
      <c r="F14" s="78">
        <v>312300</v>
      </c>
      <c r="G14" s="78"/>
      <c r="H14" s="78"/>
      <c r="I14" s="78"/>
      <c r="J14" s="78"/>
      <c r="K14" s="78"/>
      <c r="L14" s="77"/>
      <c r="M14" s="108"/>
      <c r="N14" s="112"/>
      <c r="O14" s="77"/>
    </row>
    <row r="15" spans="1:15" s="47" customFormat="1" ht="21" customHeight="1">
      <c r="A15" s="52" t="s">
        <v>66</v>
      </c>
      <c r="B15" s="52" t="s">
        <v>67</v>
      </c>
      <c r="C15" s="78">
        <v>312300</v>
      </c>
      <c r="D15" s="78"/>
      <c r="E15" s="78">
        <v>312300</v>
      </c>
      <c r="F15" s="78">
        <v>312300</v>
      </c>
      <c r="G15" s="78"/>
      <c r="H15" s="78"/>
      <c r="I15" s="78"/>
      <c r="J15" s="78"/>
      <c r="K15" s="78"/>
      <c r="L15" s="77"/>
      <c r="M15" s="108"/>
      <c r="N15" s="112"/>
      <c r="O15" s="77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firstPageNumber="436" useFirstPageNumber="1"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workbookViewId="0" topLeftCell="A1">
      <selection activeCell="A1" sqref="A1:O1"/>
    </sheetView>
  </sheetViews>
  <sheetFormatPr defaultColWidth="8.8515625" defaultRowHeight="12.75" customHeight="1"/>
  <cols>
    <col min="1" max="1" width="18.140625" style="47" customWidth="1"/>
    <col min="2" max="2" width="30.28125" style="47" customWidth="1"/>
    <col min="3" max="4" width="16.8515625" style="47" customWidth="1"/>
    <col min="5" max="5" width="16.140625" style="47" customWidth="1"/>
    <col min="6" max="8" width="12.28125" style="47" customWidth="1"/>
    <col min="9" max="9" width="9.140625" style="47" customWidth="1"/>
    <col min="10" max="10" width="13.57421875" style="47" customWidth="1"/>
    <col min="11" max="11" width="9.140625" style="47" customWidth="1"/>
  </cols>
  <sheetData>
    <row r="1" spans="1:10" s="46" customFormat="1" ht="29.25" customHeight="1">
      <c r="A1" s="48" t="s">
        <v>68</v>
      </c>
      <c r="B1" s="48"/>
      <c r="C1" s="48"/>
      <c r="D1" s="48"/>
      <c r="E1" s="48"/>
      <c r="F1" s="48"/>
      <c r="G1" s="48"/>
      <c r="H1" s="48"/>
      <c r="I1" s="70"/>
      <c r="J1" s="70"/>
    </row>
    <row r="2" spans="1:10" s="47" customFormat="1" ht="21" customHeight="1">
      <c r="A2" s="71" t="s">
        <v>8</v>
      </c>
      <c r="B2" s="72"/>
      <c r="C2" s="72"/>
      <c r="D2" s="72"/>
      <c r="E2" s="72"/>
      <c r="F2" s="72"/>
      <c r="G2" s="72"/>
      <c r="H2" s="73" t="s">
        <v>9</v>
      </c>
      <c r="I2" s="74"/>
      <c r="J2" s="74"/>
    </row>
    <row r="3" spans="1:10" s="47" customFormat="1" ht="21" customHeight="1">
      <c r="A3" s="50" t="s">
        <v>69</v>
      </c>
      <c r="B3" s="50"/>
      <c r="C3" s="104" t="s">
        <v>35</v>
      </c>
      <c r="D3" s="49" t="s">
        <v>70</v>
      </c>
      <c r="E3" s="50" t="s">
        <v>71</v>
      </c>
      <c r="F3" s="105" t="s">
        <v>72</v>
      </c>
      <c r="G3" s="106" t="s">
        <v>73</v>
      </c>
      <c r="H3" s="107" t="s">
        <v>74</v>
      </c>
      <c r="I3" s="74"/>
      <c r="J3" s="74"/>
    </row>
    <row r="4" spans="1:10" s="47" customFormat="1" ht="21" customHeight="1">
      <c r="A4" s="50" t="s">
        <v>75</v>
      </c>
      <c r="B4" s="50" t="s">
        <v>76</v>
      </c>
      <c r="C4" s="104"/>
      <c r="D4" s="49"/>
      <c r="E4" s="50"/>
      <c r="F4" s="105"/>
      <c r="G4" s="106"/>
      <c r="H4" s="107"/>
      <c r="I4" s="74"/>
      <c r="J4" s="74"/>
    </row>
    <row r="5" spans="1:10" s="47" customFormat="1" ht="21" customHeight="1">
      <c r="A5" s="51" t="s">
        <v>49</v>
      </c>
      <c r="B5" s="51" t="s">
        <v>49</v>
      </c>
      <c r="C5" s="51">
        <v>1</v>
      </c>
      <c r="D5" s="76">
        <f>C5+1</f>
        <v>2</v>
      </c>
      <c r="E5" s="76">
        <f>D5+1</f>
        <v>3</v>
      </c>
      <c r="F5" s="76">
        <f>E5+1</f>
        <v>4</v>
      </c>
      <c r="G5" s="76">
        <f>F5+1</f>
        <v>5</v>
      </c>
      <c r="H5" s="76">
        <f>G5+1</f>
        <v>6</v>
      </c>
      <c r="I5" s="74"/>
      <c r="J5" s="74"/>
    </row>
    <row r="6" spans="1:10" s="47" customFormat="1" ht="18.75" customHeight="1">
      <c r="A6" s="52" t="s">
        <v>50</v>
      </c>
      <c r="B6" s="52" t="s">
        <v>35</v>
      </c>
      <c r="C6" s="78">
        <v>44479971</v>
      </c>
      <c r="D6" s="78">
        <v>28770791</v>
      </c>
      <c r="E6" s="78">
        <v>15709180</v>
      </c>
      <c r="F6" s="78"/>
      <c r="G6" s="77"/>
      <c r="H6" s="108"/>
      <c r="I6" s="74"/>
      <c r="J6" s="74"/>
    </row>
    <row r="7" spans="1:8" s="47" customFormat="1" ht="18.75" customHeight="1">
      <c r="A7" s="52" t="s">
        <v>51</v>
      </c>
      <c r="B7" s="52" t="s">
        <v>52</v>
      </c>
      <c r="C7" s="78">
        <v>44167671</v>
      </c>
      <c r="D7" s="78">
        <v>28458491</v>
      </c>
      <c r="E7" s="78">
        <v>15709180</v>
      </c>
      <c r="F7" s="78"/>
      <c r="G7" s="77"/>
      <c r="H7" s="108"/>
    </row>
    <row r="8" spans="1:8" s="47" customFormat="1" ht="18.75" customHeight="1">
      <c r="A8" s="52" t="s">
        <v>53</v>
      </c>
      <c r="B8" s="52" t="s">
        <v>54</v>
      </c>
      <c r="C8" s="78">
        <v>43707671</v>
      </c>
      <c r="D8" s="78">
        <v>28458491</v>
      </c>
      <c r="E8" s="78">
        <v>15249180</v>
      </c>
      <c r="F8" s="78"/>
      <c r="G8" s="77"/>
      <c r="H8" s="108"/>
    </row>
    <row r="9" spans="1:8" s="47" customFormat="1" ht="18.75" customHeight="1">
      <c r="A9" s="52" t="s">
        <v>55</v>
      </c>
      <c r="B9" s="52" t="s">
        <v>56</v>
      </c>
      <c r="C9" s="78">
        <v>41823171</v>
      </c>
      <c r="D9" s="78">
        <v>28458491</v>
      </c>
      <c r="E9" s="78">
        <v>13364680</v>
      </c>
      <c r="F9" s="78"/>
      <c r="G9" s="77"/>
      <c r="H9" s="108"/>
    </row>
    <row r="10" spans="1:8" s="47" customFormat="1" ht="18.75" customHeight="1">
      <c r="A10" s="52" t="s">
        <v>57</v>
      </c>
      <c r="B10" s="52" t="s">
        <v>58</v>
      </c>
      <c r="C10" s="78">
        <v>1884500</v>
      </c>
      <c r="D10" s="78"/>
      <c r="E10" s="78">
        <v>1884500</v>
      </c>
      <c r="F10" s="78"/>
      <c r="G10" s="77"/>
      <c r="H10" s="108"/>
    </row>
    <row r="11" spans="1:8" s="47" customFormat="1" ht="18.75" customHeight="1">
      <c r="A11" s="52" t="s">
        <v>59</v>
      </c>
      <c r="B11" s="52" t="s">
        <v>60</v>
      </c>
      <c r="C11" s="78">
        <v>460000</v>
      </c>
      <c r="D11" s="78"/>
      <c r="E11" s="78">
        <v>460000</v>
      </c>
      <c r="F11" s="78"/>
      <c r="G11" s="77"/>
      <c r="H11" s="108"/>
    </row>
    <row r="12" spans="1:8" s="47" customFormat="1" ht="18.75" customHeight="1">
      <c r="A12" s="52" t="s">
        <v>61</v>
      </c>
      <c r="B12" s="52" t="s">
        <v>56</v>
      </c>
      <c r="C12" s="78">
        <v>460000</v>
      </c>
      <c r="D12" s="78"/>
      <c r="E12" s="78">
        <v>460000</v>
      </c>
      <c r="F12" s="78"/>
      <c r="G12" s="77"/>
      <c r="H12" s="108"/>
    </row>
    <row r="13" spans="1:8" s="47" customFormat="1" ht="18.75" customHeight="1">
      <c r="A13" s="52" t="s">
        <v>62</v>
      </c>
      <c r="B13" s="52" t="s">
        <v>63</v>
      </c>
      <c r="C13" s="78">
        <v>312300</v>
      </c>
      <c r="D13" s="78">
        <v>312300</v>
      </c>
      <c r="E13" s="78"/>
      <c r="F13" s="78"/>
      <c r="G13" s="77"/>
      <c r="H13" s="108"/>
    </row>
    <row r="14" spans="1:8" s="47" customFormat="1" ht="18.75" customHeight="1">
      <c r="A14" s="52" t="s">
        <v>64</v>
      </c>
      <c r="B14" s="52" t="s">
        <v>65</v>
      </c>
      <c r="C14" s="78">
        <v>312300</v>
      </c>
      <c r="D14" s="78">
        <v>312300</v>
      </c>
      <c r="E14" s="78"/>
      <c r="F14" s="78"/>
      <c r="G14" s="77"/>
      <c r="H14" s="108"/>
    </row>
    <row r="15" spans="1:8" s="47" customFormat="1" ht="18.75" customHeight="1">
      <c r="A15" s="52" t="s">
        <v>66</v>
      </c>
      <c r="B15" s="52" t="s">
        <v>67</v>
      </c>
      <c r="C15" s="78">
        <v>312300</v>
      </c>
      <c r="D15" s="78">
        <v>312300</v>
      </c>
      <c r="E15" s="78"/>
      <c r="F15" s="78"/>
      <c r="G15" s="77"/>
      <c r="H15" s="108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firstPageNumber="437" useFirstPageNumber="1"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1" width="28.8515625" style="47" customWidth="1"/>
    <col min="2" max="2" width="18.8515625" style="47" customWidth="1"/>
    <col min="3" max="3" width="30.00390625" style="47" customWidth="1"/>
    <col min="4" max="4" width="18.7109375" style="47" customWidth="1"/>
    <col min="5" max="5" width="21.57421875" style="47" customWidth="1"/>
    <col min="6" max="6" width="22.57421875" style="47" customWidth="1"/>
    <col min="7" max="34" width="9.140625" style="47" customWidth="1"/>
  </cols>
  <sheetData>
    <row r="1" spans="1:7" s="46" customFormat="1" ht="29.25" customHeight="1">
      <c r="A1" s="48" t="s">
        <v>77</v>
      </c>
      <c r="B1" s="48"/>
      <c r="C1" s="48"/>
      <c r="D1" s="48"/>
      <c r="E1" s="48"/>
      <c r="F1" s="48"/>
      <c r="G1" s="87"/>
    </row>
    <row r="2" spans="1:7" s="47" customFormat="1" ht="17.25" customHeight="1">
      <c r="A2" s="71" t="s">
        <v>8</v>
      </c>
      <c r="B2" s="72"/>
      <c r="C2" s="72"/>
      <c r="D2" s="72"/>
      <c r="E2" s="72"/>
      <c r="F2" s="73" t="s">
        <v>9</v>
      </c>
      <c r="G2" s="74"/>
    </row>
    <row r="3" spans="1:7" s="47" customFormat="1" ht="17.25" customHeight="1">
      <c r="A3" s="50" t="s">
        <v>10</v>
      </c>
      <c r="B3" s="49"/>
      <c r="C3" s="50" t="s">
        <v>78</v>
      </c>
      <c r="D3" s="50"/>
      <c r="E3" s="50"/>
      <c r="F3" s="50"/>
      <c r="G3" s="74"/>
    </row>
    <row r="4" spans="1:7" s="47" customFormat="1" ht="17.25" customHeight="1">
      <c r="A4" s="50" t="s">
        <v>12</v>
      </c>
      <c r="B4" s="51" t="s">
        <v>13</v>
      </c>
      <c r="C4" s="75" t="s">
        <v>14</v>
      </c>
      <c r="D4" s="88" t="s">
        <v>35</v>
      </c>
      <c r="E4" s="75" t="s">
        <v>79</v>
      </c>
      <c r="F4" s="88" t="s">
        <v>80</v>
      </c>
      <c r="G4" s="74"/>
    </row>
    <row r="5" spans="1:7" s="47" customFormat="1" ht="17.25" customHeight="1">
      <c r="A5" s="89" t="s">
        <v>81</v>
      </c>
      <c r="B5" s="90">
        <v>44479971</v>
      </c>
      <c r="C5" s="91" t="s">
        <v>82</v>
      </c>
      <c r="D5" s="53">
        <f>'财拨总表（引用）'!B6</f>
        <v>44479971</v>
      </c>
      <c r="E5" s="53">
        <f>'财拨总表（引用）'!C6</f>
        <v>44479971</v>
      </c>
      <c r="F5" s="53">
        <f>'财拨总表（引用）'!D6</f>
        <v>0</v>
      </c>
      <c r="G5" s="74"/>
    </row>
    <row r="6" spans="1:7" s="47" customFormat="1" ht="17.25" customHeight="1">
      <c r="A6" s="89" t="s">
        <v>83</v>
      </c>
      <c r="B6" s="90">
        <v>44479971</v>
      </c>
      <c r="C6" s="92" t="str">
        <f>'财拨总表（引用）'!A7</f>
        <v>公共安全支出</v>
      </c>
      <c r="D6" s="93">
        <f>'财拨总表（引用）'!B7</f>
        <v>44167671</v>
      </c>
      <c r="E6" s="93">
        <f>'财拨总表（引用）'!C7</f>
        <v>44167671</v>
      </c>
      <c r="F6" s="93">
        <f>'财拨总表（引用）'!D7</f>
        <v>0</v>
      </c>
      <c r="G6" s="74"/>
    </row>
    <row r="7" spans="1:7" s="47" customFormat="1" ht="17.25" customHeight="1">
      <c r="A7" s="89" t="s">
        <v>84</v>
      </c>
      <c r="B7" s="90"/>
      <c r="C7" s="92" t="str">
        <f>'财拨总表（引用）'!A8</f>
        <v>社会保障和就业支出</v>
      </c>
      <c r="D7" s="93">
        <f>'财拨总表（引用）'!B8</f>
        <v>312300</v>
      </c>
      <c r="E7" s="93">
        <f>'财拨总表（引用）'!C8</f>
        <v>312300</v>
      </c>
      <c r="F7" s="93">
        <f>'财拨总表（引用）'!D8</f>
        <v>0</v>
      </c>
      <c r="G7" s="74"/>
    </row>
    <row r="8" spans="1:7" s="47" customFormat="1" ht="17.25" customHeight="1">
      <c r="A8" s="89" t="s">
        <v>85</v>
      </c>
      <c r="B8" s="90"/>
      <c r="C8" s="92">
        <f>'财拨总表（引用）'!A9</f>
        <v>0</v>
      </c>
      <c r="D8" s="93">
        <f>'财拨总表（引用）'!B9</f>
        <v>0</v>
      </c>
      <c r="E8" s="93">
        <f>'财拨总表（引用）'!C9</f>
        <v>0</v>
      </c>
      <c r="F8" s="93">
        <f>'财拨总表（引用）'!D9</f>
        <v>0</v>
      </c>
      <c r="G8" s="74"/>
    </row>
    <row r="9" spans="1:7" s="47" customFormat="1" ht="17.25" customHeight="1">
      <c r="A9" s="89" t="s">
        <v>86</v>
      </c>
      <c r="B9" s="77"/>
      <c r="C9" s="92">
        <f>'财拨总表（引用）'!A10</f>
        <v>0</v>
      </c>
      <c r="D9" s="93">
        <f>'财拨总表（引用）'!B10</f>
        <v>0</v>
      </c>
      <c r="E9" s="93">
        <f>'财拨总表（引用）'!C10</f>
        <v>0</v>
      </c>
      <c r="F9" s="93">
        <f>'财拨总表（引用）'!D10</f>
        <v>0</v>
      </c>
      <c r="G9" s="74"/>
    </row>
    <row r="10" spans="1:7" s="47" customFormat="1" ht="17.25" customHeight="1">
      <c r="A10" s="94"/>
      <c r="B10" s="95"/>
      <c r="C10" s="96">
        <f>'财拨总表（引用）'!A11</f>
        <v>0</v>
      </c>
      <c r="D10" s="93">
        <f>'财拨总表（引用）'!B11</f>
        <v>0</v>
      </c>
      <c r="E10" s="93">
        <f>'财拨总表（引用）'!C11</f>
        <v>0</v>
      </c>
      <c r="F10" s="93">
        <f>'财拨总表（引用）'!D11</f>
        <v>0</v>
      </c>
      <c r="G10" s="74"/>
    </row>
    <row r="11" spans="1:7" s="47" customFormat="1" ht="19.5" customHeight="1">
      <c r="A11" s="97"/>
      <c r="B11" s="98"/>
      <c r="C11" s="96">
        <f>'财拨总表（引用）'!A47</f>
        <v>0</v>
      </c>
      <c r="D11" s="93">
        <f>'财拨总表（引用）'!B47</f>
        <v>0</v>
      </c>
      <c r="E11" s="93">
        <f>'财拨总表（引用）'!C47</f>
        <v>0</v>
      </c>
      <c r="F11" s="93">
        <f>'财拨总表（引用）'!D47</f>
        <v>0</v>
      </c>
      <c r="G11" s="74"/>
    </row>
    <row r="12" spans="1:7" s="47" customFormat="1" ht="19.5" customHeight="1">
      <c r="A12" s="97"/>
      <c r="B12" s="98"/>
      <c r="C12" s="96">
        <f>'财拨总表（引用）'!A48</f>
        <v>0</v>
      </c>
      <c r="D12" s="93">
        <f>'财拨总表（引用）'!B48</f>
        <v>0</v>
      </c>
      <c r="E12" s="93">
        <f>'财拨总表（引用）'!C48</f>
        <v>0</v>
      </c>
      <c r="F12" s="93">
        <f>'财拨总表（引用）'!D48</f>
        <v>0</v>
      </c>
      <c r="G12" s="74"/>
    </row>
    <row r="13" spans="1:7" s="47" customFormat="1" ht="17.25" customHeight="1">
      <c r="A13" s="97" t="s">
        <v>87</v>
      </c>
      <c r="B13" s="98"/>
      <c r="C13" s="93" t="s">
        <v>88</v>
      </c>
      <c r="D13" s="93"/>
      <c r="E13" s="93"/>
      <c r="F13" s="77"/>
      <c r="G13" s="74"/>
    </row>
    <row r="14" spans="1:7" s="47" customFormat="1" ht="17.25" customHeight="1">
      <c r="A14" s="99" t="s">
        <v>89</v>
      </c>
      <c r="B14" s="98"/>
      <c r="C14" s="93"/>
      <c r="D14" s="93"/>
      <c r="E14" s="93"/>
      <c r="F14" s="77"/>
      <c r="G14" s="74"/>
    </row>
    <row r="15" spans="1:7" s="47" customFormat="1" ht="17.25" customHeight="1">
      <c r="A15" s="97" t="s">
        <v>90</v>
      </c>
      <c r="B15" s="100"/>
      <c r="C15" s="93"/>
      <c r="D15" s="93"/>
      <c r="E15" s="93"/>
      <c r="F15" s="77"/>
      <c r="G15" s="74"/>
    </row>
    <row r="16" spans="1:7" s="47" customFormat="1" ht="17.25" customHeight="1">
      <c r="A16" s="97"/>
      <c r="B16" s="98"/>
      <c r="C16" s="93"/>
      <c r="D16" s="93"/>
      <c r="E16" s="93"/>
      <c r="F16" s="77"/>
      <c r="G16" s="74"/>
    </row>
    <row r="17" spans="1:7" s="47" customFormat="1" ht="17.25" customHeight="1">
      <c r="A17" s="97"/>
      <c r="B17" s="98"/>
      <c r="C17" s="93"/>
      <c r="D17" s="93"/>
      <c r="E17" s="93"/>
      <c r="F17" s="77"/>
      <c r="G17" s="74"/>
    </row>
    <row r="18" spans="1:7" s="47" customFormat="1" ht="17.25" customHeight="1">
      <c r="A18" s="101" t="s">
        <v>30</v>
      </c>
      <c r="B18" s="53">
        <f>B5</f>
        <v>44479971</v>
      </c>
      <c r="C18" s="102" t="s">
        <v>31</v>
      </c>
      <c r="D18" s="53">
        <f>'财拨总表（引用）'!B6</f>
        <v>44479971</v>
      </c>
      <c r="E18" s="53">
        <f>'财拨总表（引用）'!C6</f>
        <v>44479971</v>
      </c>
      <c r="F18" s="53">
        <f>'财拨总表（引用）'!D6</f>
        <v>0</v>
      </c>
      <c r="G18" s="74"/>
    </row>
    <row r="19" s="47" customFormat="1" ht="15"/>
    <row r="20" s="47" customFormat="1" ht="15"/>
    <row r="21" s="47" customFormat="1" ht="15"/>
    <row r="22" s="47" customFormat="1" ht="15"/>
    <row r="23" s="47" customFormat="1" ht="15"/>
    <row r="24" s="47" customFormat="1" ht="15"/>
    <row r="25" s="47" customFormat="1" ht="15"/>
    <row r="26" s="47" customFormat="1" ht="15"/>
    <row r="27" s="47" customFormat="1" ht="15"/>
    <row r="28" s="47" customFormat="1" ht="15"/>
    <row r="29" s="47" customFormat="1" ht="15"/>
    <row r="30" s="47" customFormat="1" ht="15"/>
    <row r="31" s="47" customFormat="1" ht="15"/>
    <row r="32" s="47" customFormat="1" ht="15"/>
    <row r="33" s="47" customFormat="1" ht="15"/>
    <row r="34" s="47" customFormat="1" ht="15"/>
    <row r="35" s="47" customFormat="1" ht="15"/>
    <row r="36" s="47" customFormat="1" ht="15"/>
    <row r="37" s="47" customFormat="1" ht="15"/>
    <row r="38" s="47" customFormat="1" ht="15"/>
    <row r="39" s="47" customFormat="1" ht="15"/>
    <row r="40" s="47" customFormat="1" ht="15"/>
    <row r="41" s="47" customFormat="1" ht="15"/>
    <row r="42" s="47" customFormat="1" ht="15"/>
    <row r="43" s="47" customFormat="1" ht="15"/>
    <row r="44" s="47" customFormat="1" ht="15">
      <c r="AF44" s="57"/>
    </row>
    <row r="45" s="47" customFormat="1" ht="15">
      <c r="AD45" s="57"/>
    </row>
    <row r="46" spans="31:32" s="47" customFormat="1" ht="15">
      <c r="AE46" s="57"/>
      <c r="AF46" s="57"/>
    </row>
    <row r="47" spans="32:33" s="47" customFormat="1" ht="15">
      <c r="AF47" s="57"/>
      <c r="AG47" s="57"/>
    </row>
    <row r="48" s="47" customFormat="1" ht="15">
      <c r="AG48" s="103" t="s">
        <v>91</v>
      </c>
    </row>
    <row r="49" s="47" customFormat="1" ht="15"/>
    <row r="50" s="47" customFormat="1" ht="15"/>
    <row r="51" s="47" customFormat="1" ht="15"/>
    <row r="52" s="47" customFormat="1" ht="15"/>
    <row r="53" s="47" customFormat="1" ht="15"/>
    <row r="54" s="47" customFormat="1" ht="15"/>
    <row r="55" s="47" customFormat="1" ht="15"/>
    <row r="56" s="47" customFormat="1" ht="15"/>
    <row r="57" s="47" customFormat="1" ht="15"/>
    <row r="58" s="47" customFormat="1" ht="15"/>
    <row r="59" s="47" customFormat="1" ht="15"/>
    <row r="60" s="47" customFormat="1" ht="15"/>
    <row r="61" s="47" customFormat="1" ht="15"/>
    <row r="62" s="47" customFormat="1" ht="15"/>
    <row r="63" s="47" customFormat="1" ht="15"/>
    <row r="64" s="47" customFormat="1" ht="15"/>
    <row r="65" s="47" customFormat="1" ht="15"/>
    <row r="66" s="47" customFormat="1" ht="15"/>
    <row r="67" s="47" customFormat="1" ht="15"/>
    <row r="68" s="47" customFormat="1" ht="15"/>
    <row r="69" s="47" customFormat="1" ht="15"/>
    <row r="70" s="47" customFormat="1" ht="15"/>
    <row r="71" s="47" customFormat="1" ht="15"/>
    <row r="72" s="47" customFormat="1" ht="15"/>
    <row r="73" s="47" customFormat="1" ht="15"/>
    <row r="74" s="47" customFormat="1" ht="15"/>
    <row r="75" s="47" customFormat="1" ht="15"/>
    <row r="76" s="47" customFormat="1" ht="15"/>
    <row r="77" s="47" customFormat="1" ht="15"/>
    <row r="78" s="47" customFormat="1" ht="15"/>
    <row r="79" s="47" customFormat="1" ht="15"/>
    <row r="80" s="47" customFormat="1" ht="15"/>
    <row r="81" s="47" customFormat="1" ht="15"/>
    <row r="82" s="47" customFormat="1" ht="15"/>
    <row r="83" s="47" customFormat="1" ht="15"/>
    <row r="84" s="47" customFormat="1" ht="15"/>
    <row r="85" s="47" customFormat="1" ht="15">
      <c r="Z85" s="57"/>
    </row>
    <row r="86" spans="23:26" s="47" customFormat="1" ht="15">
      <c r="W86" s="57"/>
      <c r="X86" s="57"/>
      <c r="Y86" s="57"/>
      <c r="Z86" s="103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firstPageNumber="438" useFirstPageNumber="1"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view="pageBreakPreview" zoomScale="60" workbookViewId="0" topLeftCell="A1">
      <selection activeCell="A1" sqref="A1:O1"/>
    </sheetView>
  </sheetViews>
  <sheetFormatPr defaultColWidth="8.8515625" defaultRowHeight="12.75" customHeight="1"/>
  <cols>
    <col min="1" max="1" width="16.7109375" style="47" customWidth="1"/>
    <col min="2" max="2" width="30.140625" style="47" customWidth="1"/>
    <col min="3" max="5" width="28.00390625" style="47" customWidth="1"/>
    <col min="6" max="6" width="9.140625" style="47" customWidth="1"/>
    <col min="7" max="7" width="13.57421875" style="47" customWidth="1"/>
    <col min="8" max="8" width="9.140625" style="47" customWidth="1"/>
  </cols>
  <sheetData>
    <row r="1" spans="1:7" s="46" customFormat="1" ht="29.25" customHeight="1">
      <c r="A1" s="48" t="s">
        <v>92</v>
      </c>
      <c r="B1" s="48"/>
      <c r="C1" s="48"/>
      <c r="D1" s="48"/>
      <c r="E1" s="48"/>
      <c r="F1" s="70"/>
      <c r="G1" s="70"/>
    </row>
    <row r="2" spans="1:7" s="47" customFormat="1" ht="21" customHeight="1">
      <c r="A2" s="71" t="s">
        <v>8</v>
      </c>
      <c r="B2" s="72"/>
      <c r="C2" s="72"/>
      <c r="D2" s="72"/>
      <c r="E2" s="73" t="s">
        <v>9</v>
      </c>
      <c r="F2" s="74"/>
      <c r="G2" s="74"/>
    </row>
    <row r="3" spans="1:7" s="47" customFormat="1" ht="17.25" customHeight="1">
      <c r="A3" s="50" t="s">
        <v>69</v>
      </c>
      <c r="B3" s="50"/>
      <c r="C3" s="50" t="s">
        <v>13</v>
      </c>
      <c r="D3" s="50"/>
      <c r="E3" s="50"/>
      <c r="F3" s="74"/>
      <c r="G3" s="74"/>
    </row>
    <row r="4" spans="1:7" s="47" customFormat="1" ht="21" customHeight="1">
      <c r="A4" s="50" t="s">
        <v>75</v>
      </c>
      <c r="B4" s="50" t="s">
        <v>76</v>
      </c>
      <c r="C4" s="50" t="s">
        <v>35</v>
      </c>
      <c r="D4" s="50" t="s">
        <v>70</v>
      </c>
      <c r="E4" s="50" t="s">
        <v>71</v>
      </c>
      <c r="F4" s="74"/>
      <c r="G4" s="74"/>
    </row>
    <row r="5" spans="1:7" s="47" customFormat="1" ht="21" customHeight="1">
      <c r="A5" s="51" t="s">
        <v>49</v>
      </c>
      <c r="B5" s="51" t="s">
        <v>49</v>
      </c>
      <c r="C5" s="76">
        <v>1</v>
      </c>
      <c r="D5" s="76">
        <f>C5+1</f>
        <v>2</v>
      </c>
      <c r="E5" s="76">
        <f>D5+1</f>
        <v>3</v>
      </c>
      <c r="F5" s="74"/>
      <c r="G5" s="74"/>
    </row>
    <row r="6" spans="1:7" s="47" customFormat="1" ht="18.75" customHeight="1">
      <c r="A6" s="52" t="s">
        <v>50</v>
      </c>
      <c r="B6" s="52" t="s">
        <v>35</v>
      </c>
      <c r="C6" s="78">
        <v>44479971</v>
      </c>
      <c r="D6" s="78">
        <v>28770791</v>
      </c>
      <c r="E6" s="77">
        <v>15709180</v>
      </c>
      <c r="F6" s="74"/>
      <c r="G6" s="74"/>
    </row>
    <row r="7" spans="1:5" s="47" customFormat="1" ht="18.75" customHeight="1">
      <c r="A7" s="52" t="s">
        <v>51</v>
      </c>
      <c r="B7" s="52" t="s">
        <v>52</v>
      </c>
      <c r="C7" s="78">
        <v>44167671</v>
      </c>
      <c r="D7" s="78">
        <v>28458491</v>
      </c>
      <c r="E7" s="77">
        <v>15709180</v>
      </c>
    </row>
    <row r="8" spans="1:5" s="47" customFormat="1" ht="18.75" customHeight="1">
      <c r="A8" s="52" t="s">
        <v>53</v>
      </c>
      <c r="B8" s="52" t="s">
        <v>54</v>
      </c>
      <c r="C8" s="78">
        <v>43707671</v>
      </c>
      <c r="D8" s="78">
        <v>28458491</v>
      </c>
      <c r="E8" s="77">
        <v>15249180</v>
      </c>
    </row>
    <row r="9" spans="1:5" s="47" customFormat="1" ht="18.75" customHeight="1">
      <c r="A9" s="52" t="s">
        <v>55</v>
      </c>
      <c r="B9" s="52" t="s">
        <v>56</v>
      </c>
      <c r="C9" s="78">
        <v>41823171</v>
      </c>
      <c r="D9" s="78">
        <v>28458491</v>
      </c>
      <c r="E9" s="77">
        <v>13364680</v>
      </c>
    </row>
    <row r="10" spans="1:5" s="47" customFormat="1" ht="18.75" customHeight="1">
      <c r="A10" s="52" t="s">
        <v>57</v>
      </c>
      <c r="B10" s="52" t="s">
        <v>58</v>
      </c>
      <c r="C10" s="78">
        <v>1884500</v>
      </c>
      <c r="D10" s="78"/>
      <c r="E10" s="77">
        <v>1884500</v>
      </c>
    </row>
    <row r="11" spans="1:5" s="47" customFormat="1" ht="18.75" customHeight="1">
      <c r="A11" s="52" t="s">
        <v>59</v>
      </c>
      <c r="B11" s="52" t="s">
        <v>60</v>
      </c>
      <c r="C11" s="78">
        <v>460000</v>
      </c>
      <c r="D11" s="78"/>
      <c r="E11" s="77">
        <v>460000</v>
      </c>
    </row>
    <row r="12" spans="1:5" s="47" customFormat="1" ht="18.75" customHeight="1">
      <c r="A12" s="52" t="s">
        <v>61</v>
      </c>
      <c r="B12" s="52" t="s">
        <v>56</v>
      </c>
      <c r="C12" s="78">
        <v>460000</v>
      </c>
      <c r="D12" s="78"/>
      <c r="E12" s="77">
        <v>460000</v>
      </c>
    </row>
    <row r="13" spans="1:5" s="47" customFormat="1" ht="18.75" customHeight="1">
      <c r="A13" s="52" t="s">
        <v>62</v>
      </c>
      <c r="B13" s="52" t="s">
        <v>63</v>
      </c>
      <c r="C13" s="78">
        <v>312300</v>
      </c>
      <c r="D13" s="78">
        <v>312300</v>
      </c>
      <c r="E13" s="77"/>
    </row>
    <row r="14" spans="1:5" s="47" customFormat="1" ht="18.75" customHeight="1">
      <c r="A14" s="52" t="s">
        <v>64</v>
      </c>
      <c r="B14" s="52" t="s">
        <v>65</v>
      </c>
      <c r="C14" s="78">
        <v>312300</v>
      </c>
      <c r="D14" s="78">
        <v>312300</v>
      </c>
      <c r="E14" s="77"/>
    </row>
    <row r="15" spans="1:5" s="47" customFormat="1" ht="18.75" customHeight="1">
      <c r="A15" s="52" t="s">
        <v>66</v>
      </c>
      <c r="B15" s="52" t="s">
        <v>67</v>
      </c>
      <c r="C15" s="78">
        <v>312300</v>
      </c>
      <c r="D15" s="78">
        <v>312300</v>
      </c>
      <c r="E15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439" useFirstPageNumber="1"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="60" workbookViewId="0" topLeftCell="A5">
      <selection activeCell="A1" sqref="A1:O1"/>
    </sheetView>
  </sheetViews>
  <sheetFormatPr defaultColWidth="8.8515625" defaultRowHeight="12.75" customHeight="1"/>
  <cols>
    <col min="1" max="1" width="18.28125" style="47" customWidth="1"/>
    <col min="2" max="2" width="38.0039062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6" customFormat="1" ht="29.25" customHeight="1">
      <c r="A1" s="48" t="s">
        <v>93</v>
      </c>
      <c r="B1" s="48"/>
      <c r="C1" s="48"/>
      <c r="D1" s="48"/>
      <c r="E1" s="48"/>
      <c r="F1" s="70"/>
      <c r="G1" s="70"/>
    </row>
    <row r="2" spans="1:7" s="47" customFormat="1" ht="12.75" customHeight="1">
      <c r="A2" s="71" t="s">
        <v>8</v>
      </c>
      <c r="B2" s="72"/>
      <c r="C2" s="72"/>
      <c r="D2" s="72"/>
      <c r="E2" s="73" t="s">
        <v>9</v>
      </c>
      <c r="F2" s="74"/>
      <c r="G2" s="74"/>
    </row>
    <row r="3" spans="1:7" s="47" customFormat="1" ht="12.75" customHeight="1">
      <c r="A3" s="50" t="s">
        <v>94</v>
      </c>
      <c r="B3" s="50"/>
      <c r="C3" s="50" t="s">
        <v>70</v>
      </c>
      <c r="D3" s="50"/>
      <c r="E3" s="50"/>
      <c r="F3" s="74"/>
      <c r="G3" s="74"/>
    </row>
    <row r="4" spans="1:7" s="47" customFormat="1" ht="12.75" customHeight="1">
      <c r="A4" s="50" t="s">
        <v>75</v>
      </c>
      <c r="B4" s="49" t="s">
        <v>76</v>
      </c>
      <c r="C4" s="75" t="s">
        <v>35</v>
      </c>
      <c r="D4" s="75" t="s">
        <v>95</v>
      </c>
      <c r="E4" s="75" t="s">
        <v>96</v>
      </c>
      <c r="F4" s="74"/>
      <c r="G4" s="74"/>
    </row>
    <row r="5" spans="1:7" s="47" customFormat="1" ht="12.75" customHeight="1">
      <c r="A5" s="51" t="s">
        <v>49</v>
      </c>
      <c r="B5" s="51" t="s">
        <v>49</v>
      </c>
      <c r="C5" s="76">
        <v>1</v>
      </c>
      <c r="D5" s="76">
        <f>C5+1</f>
        <v>2</v>
      </c>
      <c r="E5" s="76">
        <f>D5+1</f>
        <v>3</v>
      </c>
      <c r="F5" s="74"/>
      <c r="G5" s="74"/>
    </row>
    <row r="6" spans="1:8" s="47" customFormat="1" ht="12.75" customHeight="1">
      <c r="A6" s="52" t="s">
        <v>50</v>
      </c>
      <c r="B6" s="52" t="s">
        <v>50</v>
      </c>
      <c r="C6" s="78">
        <v>28770791</v>
      </c>
      <c r="D6" s="78">
        <v>18822191</v>
      </c>
      <c r="E6" s="77">
        <v>9948600</v>
      </c>
      <c r="F6" s="86"/>
      <c r="G6" s="86"/>
      <c r="H6" s="57"/>
    </row>
    <row r="7" spans="1:5" s="47" customFormat="1" ht="12.75" customHeight="1">
      <c r="A7" s="52" t="s">
        <v>97</v>
      </c>
      <c r="B7" s="52" t="s">
        <v>98</v>
      </c>
      <c r="C7" s="78">
        <v>18509891</v>
      </c>
      <c r="D7" s="78">
        <v>18509891</v>
      </c>
      <c r="E7" s="77"/>
    </row>
    <row r="8" spans="1:5" s="47" customFormat="1" ht="12.75" customHeight="1">
      <c r="A8" s="52" t="s">
        <v>99</v>
      </c>
      <c r="B8" s="52" t="s">
        <v>100</v>
      </c>
      <c r="C8" s="78">
        <v>7103700</v>
      </c>
      <c r="D8" s="78">
        <v>7103700</v>
      </c>
      <c r="E8" s="77"/>
    </row>
    <row r="9" spans="1:5" s="47" customFormat="1" ht="12.75" customHeight="1">
      <c r="A9" s="52" t="s">
        <v>101</v>
      </c>
      <c r="B9" s="52" t="s">
        <v>102</v>
      </c>
      <c r="C9" s="78">
        <v>3905580</v>
      </c>
      <c r="D9" s="78">
        <v>3905580</v>
      </c>
      <c r="E9" s="77"/>
    </row>
    <row r="10" spans="1:5" s="47" customFormat="1" ht="12.75" customHeight="1">
      <c r="A10" s="52" t="s">
        <v>103</v>
      </c>
      <c r="B10" s="52" t="s">
        <v>104</v>
      </c>
      <c r="C10" s="78">
        <v>591975</v>
      </c>
      <c r="D10" s="78">
        <v>591975</v>
      </c>
      <c r="E10" s="77"/>
    </row>
    <row r="11" spans="1:5" s="47" customFormat="1" ht="12.75" customHeight="1">
      <c r="A11" s="52" t="s">
        <v>105</v>
      </c>
      <c r="B11" s="52" t="s">
        <v>106</v>
      </c>
      <c r="C11" s="78">
        <v>2145816</v>
      </c>
      <c r="D11" s="78">
        <v>2145816</v>
      </c>
      <c r="E11" s="77"/>
    </row>
    <row r="12" spans="1:5" s="47" customFormat="1" ht="12.75" customHeight="1">
      <c r="A12" s="52" t="s">
        <v>107</v>
      </c>
      <c r="B12" s="52" t="s">
        <v>108</v>
      </c>
      <c r="C12" s="78">
        <v>792072</v>
      </c>
      <c r="D12" s="78">
        <v>792072</v>
      </c>
      <c r="E12" s="77"/>
    </row>
    <row r="13" spans="1:5" s="47" customFormat="1" ht="12.75" customHeight="1">
      <c r="A13" s="52" t="s">
        <v>109</v>
      </c>
      <c r="B13" s="52" t="s">
        <v>110</v>
      </c>
      <c r="C13" s="78">
        <v>93528</v>
      </c>
      <c r="D13" s="78">
        <v>93528</v>
      </c>
      <c r="E13" s="77"/>
    </row>
    <row r="14" spans="1:5" s="47" customFormat="1" ht="12.75" customHeight="1">
      <c r="A14" s="52" t="s">
        <v>111</v>
      </c>
      <c r="B14" s="52" t="s">
        <v>112</v>
      </c>
      <c r="C14" s="78">
        <v>1538220</v>
      </c>
      <c r="D14" s="78">
        <v>1538220</v>
      </c>
      <c r="E14" s="77"/>
    </row>
    <row r="15" spans="1:5" s="47" customFormat="1" ht="12.75" customHeight="1">
      <c r="A15" s="52" t="s">
        <v>113</v>
      </c>
      <c r="B15" s="52" t="s">
        <v>114</v>
      </c>
      <c r="C15" s="78">
        <v>2339000</v>
      </c>
      <c r="D15" s="78">
        <v>2339000</v>
      </c>
      <c r="E15" s="77"/>
    </row>
    <row r="16" spans="1:5" s="47" customFormat="1" ht="12.75" customHeight="1">
      <c r="A16" s="52" t="s">
        <v>115</v>
      </c>
      <c r="B16" s="52" t="s">
        <v>116</v>
      </c>
      <c r="C16" s="78">
        <v>9948600</v>
      </c>
      <c r="D16" s="78"/>
      <c r="E16" s="77">
        <v>9948600</v>
      </c>
    </row>
    <row r="17" spans="1:5" s="47" customFormat="1" ht="12.75" customHeight="1">
      <c r="A17" s="52" t="s">
        <v>117</v>
      </c>
      <c r="B17" s="52" t="s">
        <v>118</v>
      </c>
      <c r="C17" s="78">
        <v>2879200</v>
      </c>
      <c r="D17" s="78"/>
      <c r="E17" s="77">
        <v>2879200</v>
      </c>
    </row>
    <row r="18" spans="1:5" s="47" customFormat="1" ht="12.75" customHeight="1">
      <c r="A18" s="52" t="s">
        <v>119</v>
      </c>
      <c r="B18" s="52" t="s">
        <v>120</v>
      </c>
      <c r="C18" s="78">
        <v>600000</v>
      </c>
      <c r="D18" s="78"/>
      <c r="E18" s="77">
        <v>600000</v>
      </c>
    </row>
    <row r="19" spans="1:5" s="47" customFormat="1" ht="12.75" customHeight="1">
      <c r="A19" s="52" t="s">
        <v>121</v>
      </c>
      <c r="B19" s="52" t="s">
        <v>122</v>
      </c>
      <c r="C19" s="78">
        <v>50000</v>
      </c>
      <c r="D19" s="78"/>
      <c r="E19" s="77">
        <v>50000</v>
      </c>
    </row>
    <row r="20" spans="1:5" s="47" customFormat="1" ht="12.75" customHeight="1">
      <c r="A20" s="52" t="s">
        <v>123</v>
      </c>
      <c r="B20" s="52" t="s">
        <v>124</v>
      </c>
      <c r="C20" s="78">
        <v>450000</v>
      </c>
      <c r="D20" s="78"/>
      <c r="E20" s="77">
        <v>450000</v>
      </c>
    </row>
    <row r="21" spans="1:5" s="47" customFormat="1" ht="12.75" customHeight="1">
      <c r="A21" s="52" t="s">
        <v>125</v>
      </c>
      <c r="B21" s="52" t="s">
        <v>126</v>
      </c>
      <c r="C21" s="78">
        <v>200000</v>
      </c>
      <c r="D21" s="78"/>
      <c r="E21" s="77">
        <v>200000</v>
      </c>
    </row>
    <row r="22" spans="1:5" s="47" customFormat="1" ht="12.75" customHeight="1">
      <c r="A22" s="52" t="s">
        <v>127</v>
      </c>
      <c r="B22" s="52" t="s">
        <v>128</v>
      </c>
      <c r="C22" s="78">
        <v>1200000</v>
      </c>
      <c r="D22" s="78"/>
      <c r="E22" s="77">
        <v>1200000</v>
      </c>
    </row>
    <row r="23" spans="1:5" s="47" customFormat="1" ht="12.75" customHeight="1">
      <c r="A23" s="52" t="s">
        <v>129</v>
      </c>
      <c r="B23" s="52" t="s">
        <v>130</v>
      </c>
      <c r="C23" s="78">
        <v>460000</v>
      </c>
      <c r="D23" s="78"/>
      <c r="E23" s="77">
        <v>460000</v>
      </c>
    </row>
    <row r="24" spans="1:5" s="47" customFormat="1" ht="12.75" customHeight="1">
      <c r="A24" s="52" t="s">
        <v>131</v>
      </c>
      <c r="B24" s="52" t="s">
        <v>132</v>
      </c>
      <c r="C24" s="78">
        <v>90000</v>
      </c>
      <c r="D24" s="78"/>
      <c r="E24" s="77">
        <v>90000</v>
      </c>
    </row>
    <row r="25" spans="1:5" s="47" customFormat="1" ht="12.75" customHeight="1">
      <c r="A25" s="52" t="s">
        <v>133</v>
      </c>
      <c r="B25" s="52" t="s">
        <v>134</v>
      </c>
      <c r="C25" s="78">
        <v>180000</v>
      </c>
      <c r="D25" s="78"/>
      <c r="E25" s="77">
        <v>180000</v>
      </c>
    </row>
    <row r="26" spans="1:5" s="47" customFormat="1" ht="12.75" customHeight="1">
      <c r="A26" s="52" t="s">
        <v>135</v>
      </c>
      <c r="B26" s="52" t="s">
        <v>136</v>
      </c>
      <c r="C26" s="78">
        <v>460000</v>
      </c>
      <c r="D26" s="78"/>
      <c r="E26" s="77">
        <v>460000</v>
      </c>
    </row>
    <row r="27" spans="1:5" s="47" customFormat="1" ht="12.75" customHeight="1">
      <c r="A27" s="52" t="s">
        <v>137</v>
      </c>
      <c r="B27" s="52" t="s">
        <v>138</v>
      </c>
      <c r="C27" s="78">
        <v>535900</v>
      </c>
      <c r="D27" s="78"/>
      <c r="E27" s="77">
        <v>535900</v>
      </c>
    </row>
    <row r="28" spans="1:5" s="47" customFormat="1" ht="12.75" customHeight="1">
      <c r="A28" s="52" t="s">
        <v>139</v>
      </c>
      <c r="B28" s="52" t="s">
        <v>140</v>
      </c>
      <c r="C28" s="78">
        <v>1185000</v>
      </c>
      <c r="D28" s="78"/>
      <c r="E28" s="77">
        <v>1185000</v>
      </c>
    </row>
    <row r="29" spans="1:5" s="47" customFormat="1" ht="12.75" customHeight="1">
      <c r="A29" s="52" t="s">
        <v>141</v>
      </c>
      <c r="B29" s="52" t="s">
        <v>142</v>
      </c>
      <c r="C29" s="78">
        <v>1398600</v>
      </c>
      <c r="D29" s="78"/>
      <c r="E29" s="77">
        <v>1398600</v>
      </c>
    </row>
    <row r="30" spans="1:5" s="47" customFormat="1" ht="12.75" customHeight="1">
      <c r="A30" s="52" t="s">
        <v>143</v>
      </c>
      <c r="B30" s="52" t="s">
        <v>144</v>
      </c>
      <c r="C30" s="78">
        <v>259900</v>
      </c>
      <c r="D30" s="78"/>
      <c r="E30" s="77">
        <v>259900</v>
      </c>
    </row>
    <row r="31" spans="1:5" s="47" customFormat="1" ht="12.75" customHeight="1">
      <c r="A31" s="52" t="s">
        <v>145</v>
      </c>
      <c r="B31" s="52" t="s">
        <v>146</v>
      </c>
      <c r="C31" s="78">
        <v>312300</v>
      </c>
      <c r="D31" s="78">
        <v>312300</v>
      </c>
      <c r="E31" s="77"/>
    </row>
    <row r="32" spans="1:5" s="47" customFormat="1" ht="12.75" customHeight="1">
      <c r="A32" s="52" t="s">
        <v>147</v>
      </c>
      <c r="B32" s="52" t="s">
        <v>148</v>
      </c>
      <c r="C32" s="78">
        <v>65244</v>
      </c>
      <c r="D32" s="78">
        <v>65244</v>
      </c>
      <c r="E32" s="77"/>
    </row>
    <row r="33" spans="1:5" s="47" customFormat="1" ht="12.75" customHeight="1">
      <c r="A33" s="52" t="s">
        <v>149</v>
      </c>
      <c r="B33" s="52" t="s">
        <v>150</v>
      </c>
      <c r="C33" s="78">
        <v>198336</v>
      </c>
      <c r="D33" s="78">
        <v>198336</v>
      </c>
      <c r="E33" s="77"/>
    </row>
    <row r="34" spans="1:5" s="47" customFormat="1" ht="12.75" customHeight="1">
      <c r="A34" s="52" t="s">
        <v>151</v>
      </c>
      <c r="B34" s="52" t="s">
        <v>152</v>
      </c>
      <c r="C34" s="78">
        <v>34800</v>
      </c>
      <c r="D34" s="78">
        <v>34800</v>
      </c>
      <c r="E34" s="77"/>
    </row>
    <row r="35" spans="1:5" s="47" customFormat="1" ht="12.75" customHeight="1">
      <c r="A35" s="52" t="s">
        <v>153</v>
      </c>
      <c r="B35" s="52" t="s">
        <v>154</v>
      </c>
      <c r="C35" s="78">
        <v>13920</v>
      </c>
      <c r="D35" s="78">
        <v>13920</v>
      </c>
      <c r="E35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440" useFirstPageNumber="1"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:O1"/>
    </sheetView>
  </sheetViews>
  <sheetFormatPr defaultColWidth="8.8515625" defaultRowHeight="12.75" customHeight="1"/>
  <cols>
    <col min="1" max="1" width="24.28125" style="47" customWidth="1"/>
    <col min="2" max="2" width="20.8515625" style="47" customWidth="1"/>
    <col min="3" max="3" width="19.7109375" style="47" customWidth="1"/>
    <col min="4" max="4" width="17.7109375" style="47" customWidth="1"/>
    <col min="5" max="5" width="15.00390625" style="47" customWidth="1"/>
    <col min="6" max="6" width="17.57421875" style="47" customWidth="1"/>
    <col min="7" max="7" width="18.57421875" style="47" customWidth="1"/>
    <col min="8" max="9" width="9.140625" style="47" customWidth="1"/>
  </cols>
  <sheetData>
    <row r="1" spans="1:7" s="46" customFormat="1" ht="30" customHeight="1">
      <c r="A1" s="48" t="s">
        <v>155</v>
      </c>
      <c r="B1" s="48"/>
      <c r="C1" s="48"/>
      <c r="D1" s="48"/>
      <c r="E1" s="48"/>
      <c r="F1" s="48"/>
      <c r="G1" s="48"/>
    </row>
    <row r="2" spans="1:7" s="47" customFormat="1" ht="18" customHeight="1">
      <c r="A2" s="79" t="s">
        <v>8</v>
      </c>
      <c r="B2" s="79"/>
      <c r="C2" s="79"/>
      <c r="D2" s="80"/>
      <c r="E2" s="80"/>
      <c r="F2" s="80"/>
      <c r="G2" s="73" t="s">
        <v>9</v>
      </c>
    </row>
    <row r="3" spans="1:7" s="47" customFormat="1" ht="31.5" customHeight="1">
      <c r="A3" s="51" t="s">
        <v>156</v>
      </c>
      <c r="B3" s="51" t="s">
        <v>157</v>
      </c>
      <c r="C3" s="51" t="s">
        <v>35</v>
      </c>
      <c r="D3" s="81" t="s">
        <v>158</v>
      </c>
      <c r="E3" s="51" t="s">
        <v>159</v>
      </c>
      <c r="F3" s="82" t="s">
        <v>160</v>
      </c>
      <c r="G3" s="51" t="s">
        <v>161</v>
      </c>
    </row>
    <row r="4" spans="1:7" s="47" customFormat="1" ht="21.75" customHeight="1">
      <c r="A4" s="83" t="s">
        <v>49</v>
      </c>
      <c r="B4" s="83" t="s">
        <v>49</v>
      </c>
      <c r="C4" s="84">
        <v>1</v>
      </c>
      <c r="D4" s="85">
        <f>C4+1</f>
        <v>2</v>
      </c>
      <c r="E4" s="85">
        <f>D4+1</f>
        <v>3</v>
      </c>
      <c r="F4" s="85">
        <f>E4+1</f>
        <v>4</v>
      </c>
      <c r="G4" s="85">
        <f>F4+1</f>
        <v>5</v>
      </c>
    </row>
    <row r="5" spans="1:7" s="47" customFormat="1" ht="22.5" customHeight="1">
      <c r="A5" s="52" t="s">
        <v>50</v>
      </c>
      <c r="B5" s="52" t="s">
        <v>50</v>
      </c>
      <c r="C5" s="78">
        <v>1784900</v>
      </c>
      <c r="D5" s="78"/>
      <c r="E5" s="78">
        <v>599900</v>
      </c>
      <c r="F5" s="77">
        <v>1185000</v>
      </c>
      <c r="G5" s="77"/>
    </row>
    <row r="6" spans="1:7" s="47" customFormat="1" ht="22.5" customHeight="1">
      <c r="A6" s="52" t="s">
        <v>162</v>
      </c>
      <c r="B6" s="52" t="s">
        <v>163</v>
      </c>
      <c r="C6" s="78">
        <v>1784900</v>
      </c>
      <c r="D6" s="78"/>
      <c r="E6" s="78">
        <v>599900</v>
      </c>
      <c r="F6" s="77">
        <v>1185000</v>
      </c>
      <c r="G6" s="77"/>
    </row>
    <row r="7" spans="1:7" s="47" customFormat="1" ht="15">
      <c r="A7" s="57"/>
      <c r="B7" s="57"/>
      <c r="C7" s="57"/>
      <c r="D7" s="57"/>
      <c r="E7" s="57"/>
      <c r="F7" s="57"/>
      <c r="G7" s="57"/>
    </row>
    <row r="8" spans="1:8" s="47" customFormat="1" ht="15">
      <c r="A8" s="57"/>
      <c r="B8" s="57"/>
      <c r="C8" s="57"/>
      <c r="D8" s="57"/>
      <c r="E8" s="57"/>
      <c r="F8" s="57"/>
      <c r="G8" s="57"/>
      <c r="H8" s="57"/>
    </row>
    <row r="9" spans="1:7" s="47" customFormat="1" ht="15">
      <c r="A9" s="57"/>
      <c r="B9" s="57"/>
      <c r="C9" s="57"/>
      <c r="D9" s="57"/>
      <c r="E9" s="57"/>
      <c r="F9" s="57"/>
      <c r="G9" s="57"/>
    </row>
    <row r="10" spans="1:7" s="47" customFormat="1" ht="15">
      <c r="A10" s="57"/>
      <c r="B10" s="57"/>
      <c r="C10" s="57"/>
      <c r="D10" s="57"/>
      <c r="E10" s="57"/>
      <c r="F10" s="57"/>
      <c r="G10" s="57"/>
    </row>
    <row r="11" spans="1:7" s="47" customFormat="1" ht="15">
      <c r="A11" s="57"/>
      <c r="B11" s="57"/>
      <c r="C11" s="57"/>
      <c r="D11" s="57"/>
      <c r="E11" s="57"/>
      <c r="F11" s="57"/>
      <c r="G11" s="57"/>
    </row>
    <row r="12" spans="1:7" s="47" customFormat="1" ht="15">
      <c r="A12" s="57"/>
      <c r="B12" s="57"/>
      <c r="C12" s="57"/>
      <c r="D12" s="57"/>
      <c r="E12" s="57"/>
      <c r="F12" s="57"/>
      <c r="G12" s="57"/>
    </row>
    <row r="13" spans="1:7" s="47" customFormat="1" ht="15">
      <c r="A13" s="57"/>
      <c r="B13" s="57"/>
      <c r="D13" s="57"/>
      <c r="E13" s="57"/>
      <c r="F13" s="57"/>
      <c r="G13" s="57"/>
    </row>
    <row r="14" spans="1:7" s="47" customFormat="1" ht="15">
      <c r="A14" s="57"/>
      <c r="B14" s="57"/>
      <c r="C14" s="57"/>
      <c r="D14" s="57"/>
      <c r="E14" s="57"/>
      <c r="F14" s="57"/>
      <c r="G14" s="57"/>
    </row>
    <row r="15" spans="5:7" s="47" customFormat="1" ht="15">
      <c r="E15" s="57"/>
      <c r="F15" s="57"/>
      <c r="G15" s="57"/>
    </row>
    <row r="16" spans="4:6" s="47" customFormat="1" ht="15">
      <c r="D16" s="57"/>
      <c r="E16" s="57"/>
      <c r="F16" s="57"/>
    </row>
    <row r="17" spans="2:6" s="47" customFormat="1" ht="15">
      <c r="B17" s="57"/>
      <c r="C17" s="57"/>
      <c r="D17" s="57"/>
      <c r="F17" s="57"/>
    </row>
    <row r="18" spans="3:7" s="47" customFormat="1" ht="15">
      <c r="C18" s="57"/>
      <c r="E18" s="57"/>
      <c r="G18" s="57"/>
    </row>
    <row r="19" spans="3:7" s="47" customFormat="1" ht="15">
      <c r="C19" s="57"/>
      <c r="G19" s="57"/>
    </row>
    <row r="20" spans="5:7" s="47" customFormat="1" ht="15">
      <c r="E20" s="57"/>
      <c r="G20" s="57"/>
    </row>
    <row r="21" s="47" customFormat="1" ht="15"/>
    <row r="22" s="47" customFormat="1" ht="15"/>
    <row r="23" s="47" customFormat="1" ht="15"/>
    <row r="24" s="47" customFormat="1" ht="15">
      <c r="D24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firstPageNumber="441" useFirstPageNumber="1"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workbookViewId="0" topLeftCell="A1">
      <selection activeCell="A2" sqref="A2"/>
    </sheetView>
  </sheetViews>
  <sheetFormatPr defaultColWidth="8.8515625" defaultRowHeight="12.75" customHeight="1"/>
  <cols>
    <col min="1" max="1" width="16.7109375" style="47" customWidth="1"/>
    <col min="2" max="2" width="27.57421875" style="47" customWidth="1"/>
    <col min="3" max="5" width="28.00390625" style="47" customWidth="1"/>
    <col min="6" max="6" width="9.140625" style="47" customWidth="1"/>
    <col min="7" max="7" width="13.57421875" style="47" customWidth="1"/>
    <col min="8" max="9" width="9.140625" style="47" customWidth="1"/>
  </cols>
  <sheetData>
    <row r="1" spans="1:7" s="46" customFormat="1" ht="29.25" customHeight="1">
      <c r="A1" s="48" t="s">
        <v>164</v>
      </c>
      <c r="B1" s="48"/>
      <c r="C1" s="48"/>
      <c r="D1" s="48"/>
      <c r="E1" s="48"/>
      <c r="F1" s="70"/>
      <c r="G1" s="70"/>
    </row>
    <row r="2" spans="1:7" s="47" customFormat="1" ht="21" customHeight="1">
      <c r="A2" s="71" t="s">
        <v>8</v>
      </c>
      <c r="B2" s="72"/>
      <c r="C2" s="72"/>
      <c r="D2" s="72"/>
      <c r="E2" s="73" t="s">
        <v>9</v>
      </c>
      <c r="F2" s="74"/>
      <c r="G2" s="74"/>
    </row>
    <row r="3" spans="1:7" s="47" customFormat="1" ht="17.25" customHeight="1">
      <c r="A3" s="50" t="s">
        <v>69</v>
      </c>
      <c r="B3" s="50"/>
      <c r="C3" s="50" t="s">
        <v>13</v>
      </c>
      <c r="D3" s="50"/>
      <c r="E3" s="50"/>
      <c r="F3" s="74"/>
      <c r="G3" s="74"/>
    </row>
    <row r="4" spans="1:7" s="47" customFormat="1" ht="21" customHeight="1">
      <c r="A4" s="50" t="s">
        <v>75</v>
      </c>
      <c r="B4" s="49" t="s">
        <v>76</v>
      </c>
      <c r="C4" s="75" t="s">
        <v>35</v>
      </c>
      <c r="D4" s="75" t="s">
        <v>70</v>
      </c>
      <c r="E4" s="75" t="s">
        <v>71</v>
      </c>
      <c r="F4" s="74"/>
      <c r="G4" s="74"/>
    </row>
    <row r="5" spans="1:8" s="47" customFormat="1" ht="21" customHeight="1">
      <c r="A5" s="51" t="s">
        <v>49</v>
      </c>
      <c r="B5" s="51" t="s">
        <v>49</v>
      </c>
      <c r="C5" s="76">
        <v>1</v>
      </c>
      <c r="D5" s="76">
        <f>C5+1</f>
        <v>2</v>
      </c>
      <c r="E5" s="76">
        <f>D5+1</f>
        <v>3</v>
      </c>
      <c r="F5" s="74"/>
      <c r="G5" s="74"/>
      <c r="H5" s="57"/>
    </row>
    <row r="6" spans="1:7" s="47" customFormat="1" ht="18.75" customHeight="1">
      <c r="A6" s="52"/>
      <c r="B6" s="52"/>
      <c r="C6" s="77"/>
      <c r="D6" s="78"/>
      <c r="E6" s="77"/>
      <c r="F6" s="74"/>
      <c r="G6" s="74"/>
    </row>
    <row r="7" s="47" customFormat="1" ht="21" customHeight="1"/>
    <row r="8" s="47" customFormat="1" ht="21" customHeight="1"/>
    <row r="9" s="47" customFormat="1" ht="21" customHeight="1"/>
    <row r="10" s="47" customFormat="1" ht="21" customHeight="1"/>
    <row r="11" s="47" customFormat="1" ht="21" customHeight="1"/>
    <row r="12" s="47" customFormat="1" ht="21" customHeight="1"/>
    <row r="13" s="47" customFormat="1" ht="21" customHeight="1"/>
    <row r="14" s="47" customFormat="1" ht="21" customHeight="1"/>
    <row r="15" s="47" customFormat="1" ht="21" customHeight="1"/>
    <row r="16" s="47" customFormat="1" ht="21" customHeight="1"/>
    <row r="17" s="4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firstPageNumber="442" useFirstPageNumber="1"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雷雅雯</cp:lastModifiedBy>
  <dcterms:created xsi:type="dcterms:W3CDTF">2021-03-16T10:25:43Z</dcterms:created>
  <dcterms:modified xsi:type="dcterms:W3CDTF">2022-04-07T08:12:05Z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83C83F3B64F147CB82765A8083933F84</vt:lpwstr>
  </property>
</Properties>
</file>