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封面!$A$1:$O$17</definedName>
    <definedName name="_xlnm.Print_Titles" localSheetId="1">收支预算总表!$A:$D,收支预算总表!$1:$5</definedName>
    <definedName name="_xlnm.Print_Area" localSheetId="1">收支预算总表!$A$1:$D$22</definedName>
    <definedName name="_xlnm.Print_Titles" localSheetId="2">部门收入总表!$A:$O,部门收入总表!$1:$6</definedName>
    <definedName name="_xlnm.Print_Area" localSheetId="2">部门收入总表!$A$1:$O$14</definedName>
    <definedName name="_xlnm.Print_Titles" localSheetId="3">部门支出总表!$A:$H,部门支出总表!$1:$6</definedName>
    <definedName name="_xlnm.Print_Area" localSheetId="3">部门支出总表!$A$1:$H$14</definedName>
    <definedName name="_xlnm.Print_Titles" localSheetId="4">财拨收支总表!$A:$F,财拨收支总表!$1:$5</definedName>
    <definedName name="_xlnm.Print_Area" localSheetId="4">财拨收支总表!$A$1:$F$17</definedName>
    <definedName name="_xlnm.Print_Titles" localSheetId="5">一般公共预算支出表!$A:$E,一般公共预算支出表!$1:$6</definedName>
    <definedName name="_xlnm.Print_Area" localSheetId="5">一般公共预算支出表!$A$1:$E$13</definedName>
    <definedName name="_xlnm.Print_Titles" localSheetId="6">一般公共预算基本支出表!$A:$E,一般公共预算基本支出表!$1:$5</definedName>
    <definedName name="_xlnm.Print_Area" localSheetId="6">一般公共预算基本支出表!$A$1:$E$32</definedName>
    <definedName name="_xlnm.Print_Titles" localSheetId="7">三公表!$A:$G,三公表!$1:$5</definedName>
    <definedName name="_xlnm.Print_Area" localSheetId="7">三公表!$A$1:$G$25</definedName>
    <definedName name="_xlnm.Print_Titles" localSheetId="8">政府性基金!$A:$E,政府性基金!$1:$6</definedName>
    <definedName name="_xlnm.Print_Area" localSheetId="8">政府性基金!$A$1:$E$18</definedName>
    <definedName name="_xlnm.Print_Titles" localSheetId="9">'支出总表（引用）'!$A:$C,'支出总表（引用）'!$1:$6</definedName>
    <definedName name="_xlnm.Print_Area" localSheetId="9">'支出总表（引用）'!$A$1:$C$14</definedName>
    <definedName name="_xlnm.Print_Titles" localSheetId="10">'财拨总表（引用）'!$A:$D,'财拨总表（引用）'!$1:$6</definedName>
    <definedName name="_xlnm.Print_Area" localSheetId="10">'财拨总表（引用）'!$A$1:$D$23</definedName>
  </definedNames>
  <calcPr calcId="144525" fullCalcOnLoad="1"/>
</workbook>
</file>

<file path=xl/sharedStrings.xml><?xml version="1.0" encoding="utf-8"?>
<sst xmlns="http://schemas.openxmlformats.org/spreadsheetml/2006/main" count="260" uniqueCount="159">
  <si>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</si>
  <si>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</si>
  <si>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</si>
  <si>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</si>
  <si>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</si>
  <si>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</si>
  <si>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</si>
  <si>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</si>
  <si>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</si>
  <si>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填报单位:203001全南县公安森林分局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</si>
  <si>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</si>
  <si>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</si>
  <si>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</si>
  <si>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</si>
  <si>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</si>
  <si>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</si>
  <si>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</si>
  <si>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</si>
  <si>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</si>
  <si>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</si>
  <si>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</si>
  <si>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</si>
  <si>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</si>
  <si>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</si>
  <si>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</si>
  <si>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</si>
  <si>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</si>
  <si>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</si>
  <si>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</si>
  <si>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</si>
  <si>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</si>
  <si>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</si>
  <si>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</si>
  <si>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</si>
  <si>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</si>
  <si>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</si>
  <si>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</si>
  <si>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</si>
  <si>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</si>
  <si>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</si>
  <si>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</si>
  <si>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</si>
  <si>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</si>
  <si>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</si>
  <si>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</si>
  <si>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</si>
  <si>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</si>
  <si>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</si>
  <si>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</si>
  <si>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</si>
  <si>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</si>
  <si>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</si>
  <si>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</si>
  <si>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</si>
  <si>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</si>
  <si>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行政事业单位离退休</t>
  </si>
  <si>
    <t>　　2080501</t>
  </si>
  <si>
    <t>　　归口管理的行政单位离退休</t>
  </si>
  <si>
    <t>204</t>
  </si>
  <si>
    <t>公共安全支出</t>
  </si>
  <si>
    <t>　02</t>
  </si>
  <si>
    <t>　公安</t>
  </si>
  <si>
    <t>　　2040220</t>
  </si>
  <si>
    <t>　　执法办案</t>
  </si>
  <si>
    <t>　　2040201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</si>
  <si>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</si>
  <si>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</si>
  <si>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</si>
  <si>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</si>
  <si>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</si>
  <si>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</si>
  <si>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</si>
  <si>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</si>
  <si>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</si>
  <si>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</si>
  <si>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</si>
  <si>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</si>
  <si>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</si>
  <si>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</si>
  <si>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</si>
  <si>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</si>
  <si>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</si>
  <si>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</si>
  <si>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</si>
  <si>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</si>
  <si>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</si>
  <si>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</si>
  <si>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</si>
  <si>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</si>
  <si>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</si>
  <si>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</si>
  <si>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</si>
  <si>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</si>
  <si>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</si>
  <si>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</si>
  <si>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</si>
  <si>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</si>
  <si>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</si>
  <si>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</si>
  <si>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</si>
  <si>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</si>
  <si>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</si>
  <si>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</si>
  <si>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</si>
  <si>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</si>
  <si>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</si>
  <si>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</si>
  <si>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</si>
  <si>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</si>
  <si>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</si>
  <si>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</si>
  <si>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</si>
  <si>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</si>
  <si>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</si>
  <si>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</si>
  <si>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</si>
  <si>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</si>
  <si>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30203</t>
  </si>
  <si>
    <t>　咨询费</t>
  </si>
  <si>
    <t>30205</t>
  </si>
  <si>
    <t>　水费</t>
  </si>
  <si>
    <t>30206</t>
  </si>
  <si>
    <t>　电费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</si>
  <si>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</si>
  <si>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</si>
  <si>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</si>
  <si>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</si>
  <si>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</si>
  <si>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</si>
  <si>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</si>
  <si>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</si>
  <si>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</si>
  <si>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</si>
  <si>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</si>
  <si>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</si>
  <si>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</si>
  <si>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</si>
  <si>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</si>
  <si>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</si>
  <si>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</si>
  <si>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30305</t>
  </si>
  <si>
    <t>　生活补助</t>
  </si>
  <si>
    <t>30307</t>
  </si>
  <si>
    <t>　医疗费补助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</si>
  <si>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</si>
  <si>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</si>
  <si>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</si>
  <si>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</si>
  <si>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</si>
  <si>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</si>
  <si>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</si>
  <si>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</si>
  <si>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</si>
  <si>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203</t>
  </si>
  <si>
    <t>公安森林分局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</si>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</sst>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5"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00"/>
  </numFmts>
  <fonts count="36">
    <font>
      <sz val="10"/>
      <name val="Arial"/>
      <family val="2"/>
      <charset val="0"/>
    </font>
    <font>
      <sz val="11"/>
      <color indexed="8"/>
      <name val="Calibri"/>
      <family val="2"/>
      <charset val="0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family val="2"/>
      <charset val="0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  <font>
      <b/>
      <sz val="36"/>
      <color indexed="8"/>
      <name val="宋体"/>
      <charset val="134"/>
    </font>
    <font>
      <sz val="18"/>
      <color indexed="8"/>
      <name val="宋体"/>
      <charset val="134"/>
    </font>
    <font>
      <sz val="14"/>
      <color indexed="8"/>
      <name val="宋体"/>
      <charset val="134"/>
    </font>
    <font>
      <b/>
      <sz val="12"/>
      <color indexed="8"/>
      <name val="宋体"/>
      <charset val="134"/>
    </font>
    <font>
      <sz val="9"/>
      <color indexed="9"/>
      <name val="宋体"/>
      <charset val="134"/>
    </font>
    <font>
      <sz val="11"/>
      <color indexed="8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0" fontId="20" fillId="8" borderId="0" applyNumberFormat="0" applyBorder="0" applyAlignment="0" applyProtection="0">
      <alignment vertical="center"/>
    </xf>
    <xf numFmtId="0" fontId="24" fillId="11" borderId="14" applyNumberFormat="0" applyAlignment="0" applyProtection="0">
      <alignment vertical="center"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/>
    <xf numFmtId="0" fontId="25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6" fillId="4" borderId="12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32" fillId="18" borderId="16" applyNumberFormat="0" applyAlignment="0" applyProtection="0">
      <alignment vertical="center"/>
    </xf>
    <xf numFmtId="0" fontId="31" fillId="18" borderId="14" applyNumberFormat="0" applyAlignment="0" applyProtection="0">
      <alignment vertical="center"/>
    </xf>
    <xf numFmtId="0" fontId="33" fillId="20" borderId="17" applyNumberForma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34" fillId="0" borderId="18" applyNumberFormat="0" applyFill="0" applyAlignment="0" applyProtection="0">
      <alignment vertical="center"/>
    </xf>
    <xf numFmtId="0" fontId="35" fillId="0" borderId="19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</cellStyleXfs>
  <cellXfs count="89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/>
    </xf>
    <xf numFmtId="4" fontId="3" fillId="0" borderId="4" xfId="0" applyNumberFormat="1" applyFont="1" applyBorder="1" applyAlignment="1" applyProtection="1">
      <alignment horizontal="right" vertical="center"/>
    </xf>
    <xf numFmtId="49" fontId="4" fillId="0" borderId="0" xfId="0" applyNumberFormat="1" applyFont="1" applyBorder="1" applyAlignment="1" applyProtection="1"/>
    <xf numFmtId="2" fontId="4" fillId="0" borderId="0" xfId="0" applyNumberFormat="1" applyFont="1" applyBorder="1" applyAlignment="1" applyProtection="1"/>
    <xf numFmtId="0" fontId="4" fillId="0" borderId="0" xfId="0" applyFont="1" applyBorder="1" applyAlignment="1" applyProtection="1"/>
    <xf numFmtId="4" fontId="3" fillId="0" borderId="5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/>
    <xf numFmtId="0" fontId="3" fillId="0" borderId="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37" fontId="3" fillId="0" borderId="9" xfId="0" applyNumberFormat="1" applyFont="1" applyBorder="1" applyAlignment="1" applyProtection="1">
      <alignment horizontal="center" vertical="center" wrapText="1"/>
    </xf>
    <xf numFmtId="37" fontId="3" fillId="0" borderId="3" xfId="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/>
    <xf numFmtId="0" fontId="9" fillId="0" borderId="1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</xf>
    <xf numFmtId="4" fontId="9" fillId="0" borderId="2" xfId="0" applyNumberFormat="1" applyFont="1" applyBorder="1" applyAlignment="1" applyProtection="1">
      <alignment horizontal="right" vertical="center" wrapText="1"/>
    </xf>
    <xf numFmtId="4" fontId="9" fillId="0" borderId="0" xfId="0" applyNumberFormat="1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9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 wrapText="1"/>
    </xf>
    <xf numFmtId="4" fontId="3" fillId="0" borderId="5" xfId="0" applyNumberFormat="1" applyFont="1" applyBorder="1" applyAlignment="1" applyProtection="1">
      <alignment vertical="center"/>
    </xf>
    <xf numFmtId="4" fontId="3" fillId="0" borderId="10" xfId="0" applyNumberFormat="1" applyFont="1" applyBorder="1" applyAlignment="1" applyProtection="1">
      <alignment horizontal="left" vertical="center"/>
    </xf>
    <xf numFmtId="4" fontId="3" fillId="0" borderId="11" xfId="0" applyNumberFormat="1" applyFont="1" applyBorder="1" applyAlignment="1" applyProtection="1">
      <alignment horizontal="right" vertical="center" wrapText="1"/>
    </xf>
    <xf numFmtId="49" fontId="3" fillId="0" borderId="5" xfId="0" applyNumberFormat="1" applyFont="1" applyBorder="1" applyAlignment="1" applyProtection="1">
      <alignment vertical="center"/>
    </xf>
    <xf numFmtId="4" fontId="3" fillId="0" borderId="2" xfId="0" applyNumberFormat="1" applyFont="1" applyBorder="1" applyAlignment="1" applyProtection="1">
      <alignment vertical="center"/>
    </xf>
    <xf numFmtId="4" fontId="3" fillId="0" borderId="5" xfId="0" applyNumberFormat="1" applyFont="1" applyBorder="1" applyAlignment="1" applyProtection="1">
      <alignment horizontal="right" vertical="center" wrapText="1"/>
    </xf>
    <xf numFmtId="49" fontId="3" fillId="0" borderId="2" xfId="0" applyNumberFormat="1" applyFont="1" applyBorder="1" applyAlignment="1" applyProtection="1">
      <alignment vertical="center"/>
    </xf>
    <xf numFmtId="0" fontId="3" fillId="0" borderId="10" xfId="0" applyFont="1" applyBorder="1" applyAlignment="1" applyProtection="1"/>
    <xf numFmtId="4" fontId="3" fillId="0" borderId="5" xfId="0" applyNumberFormat="1" applyFont="1" applyBorder="1" applyAlignment="1" applyProtection="1">
      <alignment horizontal="right" vertical="center"/>
    </xf>
    <xf numFmtId="4" fontId="3" fillId="0" borderId="6" xfId="0" applyNumberFormat="1" applyFont="1" applyBorder="1" applyAlignment="1" applyProtection="1">
      <alignment horizontal="center" vertical="center"/>
    </xf>
    <xf numFmtId="4" fontId="3" fillId="0" borderId="2" xfId="0" applyNumberFormat="1" applyFont="1" applyBorder="1" applyAlignment="1" applyProtection="1">
      <alignment horizontal="center" vertical="center"/>
    </xf>
    <xf numFmtId="180" fontId="4" fillId="2" borderId="0" xfId="0" applyNumberFormat="1" applyFont="1" applyFill="1" applyBorder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4" fontId="3" fillId="0" borderId="4" xfId="0" applyNumberFormat="1" applyFont="1" applyBorder="1" applyAlignment="1" applyProtection="1">
      <alignment horizontal="right" vertical="center" wrapText="1"/>
    </xf>
    <xf numFmtId="4" fontId="3" fillId="0" borderId="1" xfId="0" applyNumberFormat="1" applyFont="1" applyBorder="1" applyAlignment="1" applyProtection="1">
      <alignment horizontal="left" vertical="center"/>
    </xf>
    <xf numFmtId="0" fontId="3" fillId="0" borderId="2" xfId="0" applyFont="1" applyBorder="1" applyAlignment="1" applyProtection="1"/>
    <xf numFmtId="4" fontId="3" fillId="0" borderId="2" xfId="0" applyNumberFormat="1" applyFont="1" applyBorder="1" applyAlignment="1" applyProtection="1"/>
    <xf numFmtId="4" fontId="3" fillId="0" borderId="2" xfId="0" applyNumberFormat="1" applyFont="1" applyBorder="1" applyAlignment="1" applyProtection="1">
      <alignment horizontal="left" vertical="center"/>
    </xf>
    <xf numFmtId="4" fontId="3" fillId="0" borderId="5" xfId="0" applyNumberFormat="1" applyFont="1" applyBorder="1" applyAlignment="1" applyProtection="1">
      <alignment horizontal="left" vertical="center"/>
    </xf>
    <xf numFmtId="4" fontId="3" fillId="0" borderId="3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/>
    <xf numFmtId="0" fontId="1" fillId="0" borderId="2" xfId="0" applyFont="1" applyBorder="1" applyAlignment="1" applyProtection="1"/>
    <xf numFmtId="4" fontId="1" fillId="0" borderId="2" xfId="0" applyNumberFormat="1" applyFont="1" applyBorder="1" applyAlignment="1" applyProtection="1"/>
    <xf numFmtId="4" fontId="3" fillId="0" borderId="6" xfId="0" applyNumberFormat="1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right"/>
    </xf>
    <xf numFmtId="0" fontId="11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0" fontId="12" fillId="0" borderId="0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 vertical="top"/>
    </xf>
    <xf numFmtId="0" fontId="13" fillId="0" borderId="0" xfId="0" applyFont="1" applyBorder="1" applyAlignment="1" applyProtection="1"/>
    <xf numFmtId="0" fontId="12" fillId="3" borderId="0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left" vertical="top"/>
    </xf>
    <xf numFmtId="3" fontId="15" fillId="3" borderId="0" xfId="0" applyNumberFormat="1" applyFont="1" applyFill="1" applyBorder="1" applyAlignment="1" applyProtection="1"/>
    <xf numFmtId="4" fontId="4" fillId="0" borderId="0" xfId="0" applyNumberFormat="1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CCFF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U23"/>
  <sheetViews>
    <sheetView showGridLines="0" showZeros="0" view="pageBreakPreview" zoomScale="60" zoomScaleNormal="100" zoomScaleSheetLayoutView="60" workbookViewId="0">
      <selection activeCell="A18" sqref="$A18:$XFD21"/>
    </sheetView>
  </sheetViews>
  <sheetFormatPr defaultColWidth="9.14285714285714" defaultRowHeight="12.75" customHeight="1"/>
  <cols>
    <col min="1" max="254" width="9.14285714285714" style="1" customWidth="1"/>
    <col min="256" max="16384" width="9.14285714285714" style="1"/>
  </cols>
  <sheetData>
    <row r="1" s="1" customFormat="1" ht="15" spans="1:20">
      <c r="A1" s="76"/>
      <c r="S1" s="11"/>
      <c r="T1" s="87" t="s">
        <v>0</v>
      </c>
    </row>
    <row r="2" s="1" customFormat="1" ht="42" customHeight="1" spans="19:19">
      <c r="S2" s="11"/>
    </row>
    <row r="3" s="1" customFormat="1" ht="61.5" customHeight="1" spans="1:19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R3" s="11"/>
      <c r="S3" s="11"/>
    </row>
    <row r="4" s="1" customFormat="1" ht="38.25" customHeight="1" spans="2:18">
      <c r="B4" s="78"/>
      <c r="C4" s="78"/>
      <c r="D4" s="78"/>
      <c r="E4" s="78"/>
      <c r="F4" s="79"/>
      <c r="G4" s="79"/>
      <c r="H4" s="78"/>
      <c r="I4" s="78"/>
      <c r="J4" s="78"/>
      <c r="K4" s="78"/>
      <c r="L4" s="78"/>
      <c r="M4" s="78"/>
      <c r="N4" s="78"/>
      <c r="O4" s="78"/>
      <c r="P4" s="11"/>
      <c r="Q4" s="11"/>
      <c r="R4" s="11"/>
    </row>
    <row r="5" s="1" customFormat="1" ht="15" spans="1:16">
      <c r="A5" s="11"/>
      <c r="B5" s="11"/>
      <c r="F5" s="11"/>
      <c r="G5" s="11"/>
      <c r="J5" s="11"/>
      <c r="K5" s="11"/>
      <c r="L5" s="11"/>
      <c r="P5" s="11"/>
    </row>
    <row r="6" s="1" customFormat="1" ht="25.5" customHeight="1" spans="2:16">
      <c r="B6" s="11"/>
      <c r="F6" s="80" t="s">
        <v>2</v>
      </c>
      <c r="G6" s="80"/>
      <c r="H6" s="81"/>
      <c r="I6" s="81"/>
      <c r="J6" s="81"/>
      <c r="K6" s="85"/>
      <c r="L6" s="81"/>
      <c r="M6" s="85"/>
      <c r="P6" s="11"/>
    </row>
    <row r="7" s="1" customFormat="1" ht="22.5" spans="2:13">
      <c r="B7" s="11"/>
      <c r="C7" s="11"/>
      <c r="F7" s="80"/>
      <c r="G7" s="80"/>
      <c r="H7" s="80"/>
      <c r="I7" s="80"/>
      <c r="J7" s="80"/>
      <c r="K7" s="80"/>
      <c r="L7" s="80"/>
      <c r="M7" s="80"/>
    </row>
    <row r="8" s="1" customFormat="1" ht="22.5" spans="3:13">
      <c r="C8" s="11"/>
      <c r="F8" s="80"/>
      <c r="G8" s="80"/>
      <c r="H8" s="80"/>
      <c r="I8" s="80"/>
      <c r="J8" s="80"/>
      <c r="K8" s="80"/>
      <c r="L8" s="80"/>
      <c r="M8" s="80"/>
    </row>
    <row r="9" s="1" customFormat="1" ht="22.5" spans="3:254">
      <c r="C9" s="11"/>
      <c r="D9" s="11"/>
      <c r="F9" s="80"/>
      <c r="G9" s="80"/>
      <c r="H9" s="80"/>
      <c r="I9" s="80"/>
      <c r="J9" s="80"/>
      <c r="K9" s="80"/>
      <c r="L9" s="80"/>
      <c r="M9" s="80"/>
      <c r="IR9" s="11"/>
      <c r="IS9" s="11"/>
      <c r="IT9" s="88"/>
    </row>
    <row r="10" s="1" customFormat="1" ht="24.75" customHeight="1" spans="4:254">
      <c r="D10" s="11"/>
      <c r="F10" s="82" t="s">
        <v>3</v>
      </c>
      <c r="G10" s="80"/>
      <c r="H10" s="80"/>
      <c r="I10" s="80"/>
      <c r="J10" s="80"/>
      <c r="K10" s="80"/>
      <c r="L10" s="80"/>
      <c r="M10" s="80"/>
      <c r="IR10" s="11"/>
      <c r="IT10" s="11"/>
    </row>
    <row r="11" s="1" customFormat="1" ht="22.5" spans="6:254">
      <c r="F11" s="80"/>
      <c r="G11" s="80"/>
      <c r="H11" s="80"/>
      <c r="I11" s="80"/>
      <c r="J11" s="80"/>
      <c r="K11" s="80"/>
      <c r="L11" s="80"/>
      <c r="M11" s="80"/>
      <c r="IR11" s="11"/>
      <c r="IT11" s="11"/>
    </row>
    <row r="12" s="1" customFormat="1" ht="22.5" spans="6:255">
      <c r="F12" s="80"/>
      <c r="G12" s="80"/>
      <c r="H12" s="80"/>
      <c r="I12" s="80"/>
      <c r="J12" s="80"/>
      <c r="K12" s="80"/>
      <c r="L12" s="80"/>
      <c r="M12" s="80"/>
      <c r="IT12" s="11"/>
      <c r="IU12" s="11"/>
    </row>
    <row r="13" s="1" customFormat="1" ht="24.75" customHeight="1" spans="6:255">
      <c r="F13" s="80" t="s">
        <v>4</v>
      </c>
      <c r="G13" s="80"/>
      <c r="H13" s="81"/>
      <c r="I13" s="81"/>
      <c r="J13" s="81"/>
      <c r="K13" s="85"/>
      <c r="L13" s="85"/>
      <c r="M13" s="85"/>
      <c r="IU13" s="11"/>
    </row>
    <row r="14" s="1" customFormat="1" ht="15" spans="9:255">
      <c r="I14" s="11"/>
      <c r="J14" s="11"/>
      <c r="K14" s="11"/>
      <c r="IU14" s="11"/>
    </row>
    <row r="15" s="1" customFormat="1" ht="32.25" customHeight="1" spans="9:255">
      <c r="I15" s="11"/>
      <c r="K15" s="11"/>
      <c r="IU15" s="11"/>
    </row>
    <row r="16" s="1" customFormat="1" ht="15" spans="11:11">
      <c r="K16" s="11"/>
    </row>
    <row r="17" s="1" customFormat="1" ht="31.5" customHeight="1" spans="1:15">
      <c r="A17" s="83" t="s">
        <v>5</v>
      </c>
      <c r="B17" s="83"/>
      <c r="C17" s="83"/>
      <c r="D17" s="83"/>
      <c r="E17" s="84"/>
      <c r="F17" s="83"/>
      <c r="G17" s="83" t="s">
        <v>6</v>
      </c>
      <c r="H17" s="83"/>
      <c r="I17" s="84"/>
      <c r="J17" s="83"/>
      <c r="K17" s="83"/>
      <c r="L17" s="83"/>
      <c r="M17" s="83" t="s">
        <v>7</v>
      </c>
      <c r="N17" s="83"/>
      <c r="O17" s="86"/>
    </row>
    <row r="18" s="1" customFormat="1" ht="15"/>
    <row r="19" s="1" customFormat="1" ht="30" customHeight="1"/>
    <row r="20" s="1" customFormat="1" ht="15"/>
    <row r="21" s="1" customFormat="1" ht="15"/>
    <row r="22" s="1" customFormat="1" ht="15"/>
    <row r="23" s="1" customFormat="1" ht="30" customHeight="1"/>
  </sheetData>
  <sheetProtection formatCells="0" formatColumns="0" formatRows="0" insertRows="0" insertColumns="0" insertHyperlinks="0" deleteColumns="0" deleteRows="0" sort="0" autoFilter="0" pivotTables="0"/>
  <mergeCells count="1">
    <mergeCell ref="A3:O3"/>
  </mergeCells>
  <printOptions horizontalCentered="1"/>
  <pageMargins left="0.39" right="0.39" top="0.79" bottom="0.79" header="0.5" footer="0.59"/>
  <pageSetup paperSize="9" firstPageNumber="460" orientation="landscape" useFirstPageNumber="1" horizontalDpi="300" verticalDpi="300"/>
  <headerFooter alignWithMargins="0" scaleWithDoc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14"/>
  <sheetViews>
    <sheetView showGridLines="0" showZeros="0" workbookViewId="0">
      <selection activeCell="A1" sqref="A1"/>
    </sheetView>
  </sheetViews>
  <sheetFormatPr defaultColWidth="9.14285714285714" defaultRowHeight="12.75" customHeight="1" outlineLevelCol="5"/>
  <cols>
    <col min="1" max="1" width="48.2857142857143" style="1" customWidth="1"/>
    <col min="2" max="2" width="26.7142857142857" style="1" customWidth="1"/>
    <col min="3" max="3" width="22.1428571428571" style="1" customWidth="1"/>
    <col min="4" max="4" width="9.14285714285714" style="1" customWidth="1"/>
    <col min="5" max="6" width="11.1428571428571" style="1" customWidth="1"/>
    <col min="7" max="7" width="10.8571428571429" style="1" customWidth="1"/>
  </cols>
  <sheetData>
    <row r="1" s="1" customFormat="1" ht="15"/>
    <row r="2" s="1" customFormat="1" ht="29.25" customHeight="1" spans="1:3">
      <c r="A2" s="2" t="s">
        <v>156</v>
      </c>
      <c r="B2" s="2"/>
      <c r="C2" s="2"/>
    </row>
    <row r="3" s="1" customFormat="1" ht="17.25" customHeight="1"/>
    <row r="4" s="1" customFormat="1" ht="15.75" customHeight="1" spans="1:3">
      <c r="A4" s="3" t="s">
        <v>157</v>
      </c>
      <c r="B4" s="4" t="s">
        <v>36</v>
      </c>
      <c r="C4" s="4" t="s">
        <v>29</v>
      </c>
    </row>
    <row r="5" s="1" customFormat="1" ht="19.5" customHeight="1" spans="1:3">
      <c r="A5" s="3"/>
      <c r="B5" s="4"/>
      <c r="C5" s="4"/>
    </row>
    <row r="6" s="1" customFormat="1" ht="22.5" customHeight="1" spans="1:3">
      <c r="A6" s="5" t="s">
        <v>50</v>
      </c>
      <c r="B6" s="5">
        <v>1</v>
      </c>
      <c r="C6" s="5">
        <v>2</v>
      </c>
    </row>
    <row r="7" s="1" customFormat="1" ht="27.75" customHeight="1" spans="1:6">
      <c r="A7" s="6" t="s">
        <v>36</v>
      </c>
      <c r="B7" s="7">
        <v>5785098</v>
      </c>
      <c r="C7" s="12"/>
      <c r="D7" s="11"/>
      <c r="F7" s="11"/>
    </row>
    <row r="8" s="1" customFormat="1" ht="27.75" customHeight="1" spans="1:3">
      <c r="A8" s="6" t="s">
        <v>59</v>
      </c>
      <c r="B8" s="7">
        <v>5701394</v>
      </c>
      <c r="C8" s="12"/>
    </row>
    <row r="9" s="1" customFormat="1" ht="37.5" customHeight="1" spans="1:3">
      <c r="A9" s="6" t="s">
        <v>53</v>
      </c>
      <c r="B9" s="7">
        <v>83704</v>
      </c>
      <c r="C9" s="12"/>
    </row>
    <row r="10" s="1" customFormat="1" ht="27.75" customHeight="1" spans="1:5">
      <c r="A10" s="9"/>
      <c r="B10" s="11"/>
      <c r="C10" s="11"/>
      <c r="E10" s="11"/>
    </row>
    <row r="11" s="1" customFormat="1" ht="27.75" customHeight="1" spans="1:3">
      <c r="A11" s="9"/>
      <c r="B11" s="11"/>
      <c r="C11" s="11"/>
    </row>
    <row r="12" s="1" customFormat="1" ht="27.75" customHeight="1" spans="1:4">
      <c r="A12" s="11"/>
      <c r="B12" s="11"/>
      <c r="C12" s="11"/>
      <c r="D12" s="11"/>
    </row>
    <row r="13" s="1" customFormat="1" ht="27.75" customHeight="1" spans="1:3">
      <c r="A13" s="11"/>
      <c r="C13" s="11"/>
    </row>
    <row r="14" s="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7">
    <mergeCell ref="A2:C2"/>
    <mergeCell ref="A4:A5"/>
    <mergeCell ref="A4:A5"/>
    <mergeCell ref="B4:B5"/>
    <mergeCell ref="B4:B5"/>
    <mergeCell ref="C4:C5"/>
    <mergeCell ref="C4:C5"/>
  </mergeCells>
  <printOptions horizontalCentered="1"/>
  <pageMargins left="0.39" right="0.39" top="0.79" bottom="0.79" header="0.5" footer="0.59"/>
  <pageSetup paperSize="9" firstPageNumber="460" orientation="landscape" useFirstPageNumber="1" horizontalDpi="300" verticalDpi="300"/>
  <headerFooter alignWithMargins="0" scaleWithDoc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23"/>
  <sheetViews>
    <sheetView showGridLines="0" showZeros="0" workbookViewId="0">
      <selection activeCell="A1" sqref="A1"/>
    </sheetView>
  </sheetViews>
  <sheetFormatPr defaultColWidth="9.14285714285714" defaultRowHeight="12.75" customHeight="1" outlineLevelCol="7"/>
  <cols>
    <col min="1" max="1" width="35.2857142857143" style="1" customWidth="1"/>
    <col min="2" max="2" width="25.1428571428571" style="1" customWidth="1"/>
    <col min="3" max="3" width="28.8571428571429" style="1" customWidth="1"/>
    <col min="4" max="4" width="34.5714285714286" style="1" customWidth="1"/>
    <col min="5" max="9" width="9.14285714285714" style="1" customWidth="1"/>
  </cols>
  <sheetData>
    <row r="1" s="1" customFormat="1" ht="15"/>
    <row r="2" s="1" customFormat="1" ht="29.25" customHeight="1" spans="1:4">
      <c r="A2" s="2" t="s">
        <v>158</v>
      </c>
      <c r="B2" s="2"/>
      <c r="C2" s="2"/>
      <c r="D2" s="2"/>
    </row>
    <row r="3" s="1" customFormat="1" ht="17.25" customHeight="1"/>
    <row r="4" s="1" customFormat="1" ht="21.75" customHeight="1" spans="1:4">
      <c r="A4" s="3" t="s">
        <v>157</v>
      </c>
      <c r="B4" s="4" t="s">
        <v>38</v>
      </c>
      <c r="C4" s="4" t="s">
        <v>77</v>
      </c>
      <c r="D4" s="4" t="s">
        <v>78</v>
      </c>
    </row>
    <row r="5" s="1" customFormat="1" ht="47.25" customHeight="1" spans="1:4">
      <c r="A5" s="3"/>
      <c r="B5" s="4"/>
      <c r="C5" s="4"/>
      <c r="D5" s="4"/>
    </row>
    <row r="6" s="1" customFormat="1" ht="22.5" customHeight="1" spans="1:4">
      <c r="A6" s="5" t="s">
        <v>50</v>
      </c>
      <c r="B6" s="5">
        <v>1</v>
      </c>
      <c r="C6" s="5">
        <v>2</v>
      </c>
      <c r="D6" s="5">
        <v>3</v>
      </c>
    </row>
    <row r="7" s="1" customFormat="1" ht="27.75" customHeight="1" spans="1:4">
      <c r="A7" s="6" t="s">
        <v>51</v>
      </c>
      <c r="B7" s="7">
        <v>4731044</v>
      </c>
      <c r="C7" s="8">
        <v>4731044</v>
      </c>
      <c r="D7" s="7"/>
    </row>
    <row r="8" s="1" customFormat="1" ht="37.5" customHeight="1" spans="1:4">
      <c r="A8" s="6" t="s">
        <v>59</v>
      </c>
      <c r="B8" s="7">
        <v>4667384</v>
      </c>
      <c r="C8" s="8">
        <v>4667384</v>
      </c>
      <c r="D8" s="7"/>
    </row>
    <row r="9" s="1" customFormat="1" ht="37.5" customHeight="1" spans="1:4">
      <c r="A9" s="6" t="s">
        <v>53</v>
      </c>
      <c r="B9" s="7">
        <v>63660</v>
      </c>
      <c r="C9" s="8">
        <v>63660</v>
      </c>
      <c r="D9" s="7"/>
    </row>
    <row r="10" s="1" customFormat="1" ht="27.75" customHeight="1" spans="1:8">
      <c r="A10" s="9"/>
      <c r="B10" s="10"/>
      <c r="C10" s="10"/>
      <c r="D10" s="10"/>
      <c r="E10" s="11"/>
      <c r="H10" s="11"/>
    </row>
    <row r="11" s="1" customFormat="1" ht="27.75" customHeight="1" spans="1:4">
      <c r="A11" s="11"/>
      <c r="B11" s="11"/>
      <c r="C11" s="11"/>
      <c r="D11" s="11"/>
    </row>
    <row r="12" s="1" customFormat="1" ht="27.75" customHeight="1" spans="1:8">
      <c r="A12" s="11"/>
      <c r="B12" s="11"/>
      <c r="C12" s="11"/>
      <c r="D12" s="11"/>
      <c r="E12" s="11"/>
      <c r="F12" s="11"/>
      <c r="G12" s="11"/>
      <c r="H12" s="11"/>
    </row>
    <row r="13" s="1" customFormat="1" ht="27.75" customHeight="1" spans="1:7">
      <c r="A13" s="11"/>
      <c r="C13" s="11"/>
      <c r="D13" s="11"/>
      <c r="E13" s="11"/>
      <c r="F13" s="11"/>
      <c r="G13" s="11"/>
    </row>
    <row r="14" s="1" customFormat="1" ht="27.75" customHeight="1" spans="3:3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Rows="0" insertColumns="0" insertHyperlinks="0" deleteColumns="0" deleteRows="0" sort="0" autoFilter="0" pivotTables="0"/>
  <mergeCells count="9">
    <mergeCell ref="A2:D2"/>
    <mergeCell ref="A4:A5"/>
    <mergeCell ref="A4:A5"/>
    <mergeCell ref="B4:B5"/>
    <mergeCell ref="B4:B5"/>
    <mergeCell ref="C4:C5"/>
    <mergeCell ref="C4:C5"/>
    <mergeCell ref="D4:D5"/>
    <mergeCell ref="D4:D5"/>
  </mergeCells>
  <printOptions horizontalCentered="1"/>
  <pageMargins left="0.39" right="0.39" top="0.79" bottom="0.79" header="0.5" footer="0.59"/>
  <pageSetup paperSize="9" firstPageNumber="460" orientation="landscape" useFirstPageNumber="1" horizontalDpi="300" verticalDpi="300"/>
  <headerFooter alignWithMargins="0" scaleWithDoc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2:IT63"/>
  <sheetViews>
    <sheetView showGridLines="0" showZeros="0" view="pageBreakPreview" zoomScale="60" zoomScaleNormal="100" zoomScaleSheetLayoutView="60" workbookViewId="0">
      <selection activeCell="A16" sqref="$A16:$XFD47"/>
    </sheetView>
  </sheetViews>
  <sheetFormatPr defaultColWidth="9.14285714285714" defaultRowHeight="12.75" customHeight="1"/>
  <cols>
    <col min="1" max="1" width="44.4285714285714" style="1" customWidth="1"/>
    <col min="2" max="2" width="24.2857142857143" style="1" customWidth="1"/>
    <col min="3" max="3" width="45.4761904761905" style="1" customWidth="1"/>
    <col min="4" max="4" width="25" style="1" customWidth="1"/>
    <col min="5" max="255" width="9.14285714285714" style="1" customWidth="1"/>
  </cols>
  <sheetData>
    <row r="2" s="1" customFormat="1" ht="29.25" customHeight="1" spans="1:4">
      <c r="A2" s="14" t="s">
        <v>8</v>
      </c>
      <c r="B2" s="14"/>
      <c r="C2" s="14"/>
      <c r="D2" s="14"/>
    </row>
    <row r="3" s="1" customFormat="1" ht="17.25" customHeight="1" spans="1:4">
      <c r="A3" s="16" t="s">
        <v>9</v>
      </c>
      <c r="B3" s="17"/>
      <c r="C3" s="17"/>
      <c r="D3" s="18" t="s">
        <v>10</v>
      </c>
    </row>
    <row r="4" s="1" customFormat="1" ht="17.25" customHeight="1" spans="1:4">
      <c r="A4" s="4" t="s">
        <v>11</v>
      </c>
      <c r="B4" s="4"/>
      <c r="C4" s="4" t="s">
        <v>12</v>
      </c>
      <c r="D4" s="4"/>
    </row>
    <row r="5" s="1" customFormat="1" ht="17.25" customHeight="1" spans="1:4">
      <c r="A5" s="4" t="s">
        <v>13</v>
      </c>
      <c r="B5" s="5" t="s">
        <v>14</v>
      </c>
      <c r="C5" s="19" t="s">
        <v>15</v>
      </c>
      <c r="D5" s="19" t="s">
        <v>14</v>
      </c>
    </row>
    <row r="6" s="1" customFormat="1" ht="17.25" customHeight="1" spans="1:4">
      <c r="A6" s="66" t="s">
        <v>16</v>
      </c>
      <c r="B6" s="44">
        <v>4731044</v>
      </c>
      <c r="C6" s="67" t="str">
        <f ca="1">'支出总表（引用）'!A8</f>
        <v>公共安全支出</v>
      </c>
      <c r="D6" s="68">
        <f ca="1">'支出总表（引用）'!B8</f>
        <v>5701394</v>
      </c>
    </row>
    <row r="7" s="1" customFormat="1" ht="17.25" customHeight="1" spans="1:4">
      <c r="A7" s="66" t="s">
        <v>17</v>
      </c>
      <c r="B7" s="44">
        <v>4731044</v>
      </c>
      <c r="C7" s="67" t="str">
        <f ca="1">'支出总表（引用）'!A9</f>
        <v>社会保障和就业支出</v>
      </c>
      <c r="D7" s="68">
        <f ca="1">'支出总表（引用）'!B9</f>
        <v>83704</v>
      </c>
    </row>
    <row r="8" s="1" customFormat="1" ht="17.25" customHeight="1" spans="1:4">
      <c r="A8" s="66" t="s">
        <v>18</v>
      </c>
      <c r="B8" s="44"/>
      <c r="C8" s="67">
        <f ca="1">'支出总表（引用）'!A10</f>
        <v>0</v>
      </c>
      <c r="D8" s="68">
        <f ca="1">'支出总表（引用）'!B10</f>
        <v>0</v>
      </c>
    </row>
    <row r="9" s="1" customFormat="1" ht="17.25" customHeight="1" spans="1:4">
      <c r="A9" s="66" t="s">
        <v>19</v>
      </c>
      <c r="B9" s="44"/>
      <c r="C9" s="67">
        <f ca="1">'支出总表（引用）'!A11</f>
        <v>0</v>
      </c>
      <c r="D9" s="68">
        <f ca="1">'支出总表（引用）'!B11</f>
        <v>0</v>
      </c>
    </row>
    <row r="10" s="1" customFormat="1" ht="17.25" customHeight="1" spans="1:4">
      <c r="A10" s="66" t="s">
        <v>20</v>
      </c>
      <c r="B10" s="44"/>
      <c r="C10" s="67">
        <f ca="1">'支出总表（引用）'!A12</f>
        <v>0</v>
      </c>
      <c r="D10" s="68">
        <f ca="1">'支出总表（引用）'!B12</f>
        <v>0</v>
      </c>
    </row>
    <row r="11" s="1" customFormat="1" ht="17.25" customHeight="1" spans="1:4">
      <c r="A11" s="66" t="s">
        <v>21</v>
      </c>
      <c r="B11" s="44"/>
      <c r="C11" s="67">
        <f ca="1">'支出总表（引用）'!A13</f>
        <v>0</v>
      </c>
      <c r="D11" s="68">
        <f ca="1">'支出总表（引用）'!B13</f>
        <v>0</v>
      </c>
    </row>
    <row r="12" s="1" customFormat="1" ht="17.25" customHeight="1" spans="1:4">
      <c r="A12" s="66" t="s">
        <v>22</v>
      </c>
      <c r="B12" s="44"/>
      <c r="C12" s="67">
        <f ca="1">'支出总表（引用）'!A14</f>
        <v>0</v>
      </c>
      <c r="D12" s="68">
        <f ca="1">'支出总表（引用）'!B14</f>
        <v>0</v>
      </c>
    </row>
    <row r="13" s="1" customFormat="1" ht="17.25" customHeight="1" spans="1:4">
      <c r="A13" s="66" t="s">
        <v>23</v>
      </c>
      <c r="B13" s="44"/>
      <c r="C13" s="67">
        <f ca="1">'支出总表（引用）'!A15</f>
        <v>0</v>
      </c>
      <c r="D13" s="68">
        <f ca="1">'支出总表（引用）'!B15</f>
        <v>0</v>
      </c>
    </row>
    <row r="14" s="1" customFormat="1" ht="17.25" customHeight="1" spans="1:4">
      <c r="A14" s="66" t="s">
        <v>24</v>
      </c>
      <c r="B14" s="44"/>
      <c r="C14" s="67">
        <f ca="1">'支出总表（引用）'!A16</f>
        <v>0</v>
      </c>
      <c r="D14" s="68">
        <f ca="1">'支出总表（引用）'!B16</f>
        <v>0</v>
      </c>
    </row>
    <row r="15" s="1" customFormat="1" ht="17.25" customHeight="1" spans="1:4">
      <c r="A15" s="66" t="s">
        <v>25</v>
      </c>
      <c r="B15" s="21">
        <v>1054054</v>
      </c>
      <c r="C15" s="67">
        <f ca="1">'支出总表（引用）'!A17</f>
        <v>0</v>
      </c>
      <c r="D15" s="68">
        <f ca="1">'支出总表（引用）'!B17</f>
        <v>0</v>
      </c>
    </row>
    <row r="16" s="1" customFormat="1" ht="19.5" customHeight="1" spans="1:4">
      <c r="A16" s="69"/>
      <c r="B16" s="21"/>
      <c r="C16" s="67">
        <f ca="1">'支出总表（引用）'!A50</f>
        <v>0</v>
      </c>
      <c r="D16" s="68">
        <f ca="1">'支出总表（引用）'!B50</f>
        <v>0</v>
      </c>
    </row>
    <row r="17" s="1" customFormat="1" ht="17.25" customHeight="1" spans="1:4">
      <c r="A17" s="55" t="s">
        <v>26</v>
      </c>
      <c r="B17" s="44">
        <f ca="1">SUM(B6,B11,B12,B13,B14,B15)</f>
        <v>5785098</v>
      </c>
      <c r="C17" s="55" t="s">
        <v>27</v>
      </c>
      <c r="D17" s="21">
        <f ca="1">'支出总表（引用）'!B7</f>
        <v>5785098</v>
      </c>
    </row>
    <row r="18" s="1" customFormat="1" ht="17.25" customHeight="1" spans="1:4">
      <c r="A18" s="66" t="s">
        <v>28</v>
      </c>
      <c r="B18" s="44"/>
      <c r="C18" s="70" t="s">
        <v>29</v>
      </c>
      <c r="D18" s="21"/>
    </row>
    <row r="19" s="1" customFormat="1" ht="17.25" customHeight="1" spans="1:4">
      <c r="A19" s="66" t="s">
        <v>30</v>
      </c>
      <c r="B19" s="71"/>
      <c r="C19" s="72"/>
      <c r="D19" s="21"/>
    </row>
    <row r="20" s="1" customFormat="1" ht="17.25" customHeight="1" spans="1:4">
      <c r="A20" s="73"/>
      <c r="B20" s="74"/>
      <c r="C20" s="72"/>
      <c r="D20" s="21"/>
    </row>
    <row r="21" s="1" customFormat="1" ht="17.25" customHeight="1" spans="1:4">
      <c r="A21" s="55" t="s">
        <v>31</v>
      </c>
      <c r="B21" s="75">
        <f ca="1">SUM(B17,B18,B19)</f>
        <v>5785098</v>
      </c>
      <c r="C21" s="55" t="s">
        <v>32</v>
      </c>
      <c r="D21" s="21">
        <f ca="1">B21</f>
        <v>5785098</v>
      </c>
    </row>
    <row r="22" s="1" customFormat="1" ht="19.5" customHeight="1" spans="1:254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="1" customFormat="1" ht="19.5" customHeight="1" spans="1:254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="1" customFormat="1" ht="19.5" customHeight="1" spans="1:254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="1" customFormat="1" ht="19.5" customHeight="1" spans="1:254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="1" customFormat="1" ht="19.5" customHeight="1" spans="1:254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="1" customFormat="1" ht="19.5" customHeight="1" spans="1:254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="1" customFormat="1" ht="19.5" customHeight="1" spans="1:254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="1" customFormat="1" ht="19.5" customHeight="1" spans="1:254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="1" customFormat="1" ht="19.5" customHeight="1" spans="1:254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="1" customFormat="1" ht="19.5" customHeight="1" spans="1:254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="1" customFormat="1" ht="19.5" customHeight="1" spans="1:254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="1" customFormat="1" ht="19.5" customHeight="1" spans="1:254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="1" customFormat="1" ht="19.5" customHeight="1" spans="1:254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="1" customFormat="1" ht="19.5" customHeight="1" spans="1:254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="1" customFormat="1" ht="19.5" customHeight="1" spans="1:254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="1" customFormat="1" ht="19.5" customHeight="1" spans="1:254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="1" customFormat="1" ht="19.5" customHeight="1" spans="1:254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="1" customFormat="1" ht="19.5" customHeight="1" spans="1:254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="1" customFormat="1" ht="19.5" customHeight="1" spans="1:254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="1" customFormat="1" ht="19.5" customHeight="1" spans="1:254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="1" customFormat="1" ht="19.5" customHeight="1" spans="1:254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="1" customFormat="1" ht="19.5" customHeight="1" spans="1:254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="1" customFormat="1" ht="19.5" customHeight="1" spans="1:254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="1" customFormat="1" ht="19.5" customHeight="1" spans="1:254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="1" customFormat="1" ht="19.5" customHeight="1" spans="1:254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="1" customFormat="1" ht="19.5" customHeight="1" spans="1:254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="1" customFormat="1" ht="19.5" customHeight="1" spans="1:254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="1" customFormat="1" ht="19.5" customHeight="1" spans="1:254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="1" customFormat="1" ht="19.5" customHeight="1" spans="1:254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="1" customFormat="1" ht="19.5" customHeight="1" spans="1:254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="1" customFormat="1" ht="19.5" customHeight="1" spans="1:254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="1" customFormat="1" ht="19.5" customHeight="1" spans="1:254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="1" customFormat="1" ht="19.5" customHeight="1" spans="1:254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="1" customFormat="1" ht="19.5" customHeight="1" spans="1:254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="1" customFormat="1" ht="19.5" customHeight="1" spans="1:254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="1" customFormat="1" ht="19.5" customHeight="1" spans="1:254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="1" customFormat="1" ht="19.5" customHeight="1" spans="1:254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="1" customFormat="1" ht="19.5" customHeight="1" spans="1:254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="1" customFormat="1" ht="19.5" customHeight="1" spans="1:254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="1" customFormat="1" ht="19.5" customHeight="1" spans="1:254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="1" customFormat="1" ht="19.5" customHeight="1" spans="1:254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="1" customFormat="1" ht="19.5" customHeight="1" spans="1:254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</sheetData>
  <sheetProtection formatCells="0" formatColumns="0" formatRows="0" insertRows="0" insertColumn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79" bottom="0.79" header="0.5" footer="0.59"/>
  <pageSetup paperSize="9" firstPageNumber="459" orientation="landscape" useFirstPageNumber="1" horizontalDpi="300" verticalDpi="300"/>
  <headerFooter alignWithMargins="0" scaleWithDoc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O14"/>
  <sheetViews>
    <sheetView showGridLines="0" showZeros="0" view="pageBreakPreview" zoomScaleNormal="100" zoomScaleSheetLayoutView="100" workbookViewId="0">
      <selection activeCell="C8" sqref="C8"/>
    </sheetView>
  </sheetViews>
  <sheetFormatPr defaultColWidth="9.14285714285714" defaultRowHeight="12.75" customHeight="1"/>
  <cols>
    <col min="1" max="1" width="14" style="1" customWidth="1"/>
    <col min="2" max="2" width="23.8571428571429" style="1" customWidth="1"/>
    <col min="3" max="3" width="16" style="1" customWidth="1"/>
    <col min="4" max="4" width="3.42857142857143" style="1" customWidth="1"/>
    <col min="5" max="5" width="15.5714285714286" style="1" customWidth="1"/>
    <col min="6" max="6" width="15.7142857142857" style="1" customWidth="1"/>
    <col min="7" max="7" width="6" style="1" customWidth="1"/>
    <col min="8" max="8" width="3.28571428571429" style="1" customWidth="1"/>
    <col min="9" max="9" width="5.57142857142857" style="1" customWidth="1"/>
    <col min="10" max="10" width="2.85714285714286" style="1" customWidth="1"/>
    <col min="11" max="11" width="5.28571428571429" style="1" customWidth="1"/>
    <col min="12" max="12" width="3.28571428571429" style="1" customWidth="1"/>
    <col min="13" max="13" width="3.57142857142857" style="1" customWidth="1"/>
    <col min="14" max="14" width="16" style="1" customWidth="1"/>
    <col min="15" max="15" width="6" style="1" customWidth="1"/>
    <col min="16" max="17" width="9.14285714285714" style="1" customWidth="1"/>
  </cols>
  <sheetData>
    <row r="1" s="1" customFormat="1" ht="21" customHeight="1"/>
    <row r="2" s="1" customFormat="1" ht="29.25" customHeight="1" spans="1:15">
      <c r="A2" s="62" t="s">
        <v>33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="1" customFormat="1" ht="22" customHeight="1" spans="1:15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="1" customFormat="1" ht="17.25" customHeight="1" spans="1:15">
      <c r="A4" s="4" t="s">
        <v>34</v>
      </c>
      <c r="B4" s="4" t="s">
        <v>35</v>
      </c>
      <c r="C4" s="63" t="s">
        <v>36</v>
      </c>
      <c r="D4" s="59" t="s">
        <v>37</v>
      </c>
      <c r="E4" s="4" t="s">
        <v>38</v>
      </c>
      <c r="F4" s="4"/>
      <c r="G4" s="4"/>
      <c r="H4" s="4"/>
      <c r="I4" s="4"/>
      <c r="J4" s="57" t="s">
        <v>39</v>
      </c>
      <c r="K4" s="57" t="s">
        <v>40</v>
      </c>
      <c r="L4" s="57" t="s">
        <v>41</v>
      </c>
      <c r="M4" s="57" t="s">
        <v>42</v>
      </c>
      <c r="N4" s="57" t="s">
        <v>43</v>
      </c>
      <c r="O4" s="59" t="s">
        <v>44</v>
      </c>
    </row>
    <row r="5" s="1" customFormat="1" ht="102" customHeight="1" spans="1:15">
      <c r="A5" s="4"/>
      <c r="B5" s="4"/>
      <c r="C5" s="64"/>
      <c r="D5" s="59"/>
      <c r="E5" s="59" t="s">
        <v>45</v>
      </c>
      <c r="F5" s="59" t="s">
        <v>46</v>
      </c>
      <c r="G5" s="59" t="s">
        <v>47</v>
      </c>
      <c r="H5" s="59" t="s">
        <v>48</v>
      </c>
      <c r="I5" s="59" t="s">
        <v>49</v>
      </c>
      <c r="J5" s="57"/>
      <c r="K5" s="57"/>
      <c r="L5" s="57"/>
      <c r="M5" s="57"/>
      <c r="N5" s="57"/>
      <c r="O5" s="59"/>
    </row>
    <row r="6" s="1" customFormat="1" ht="21" customHeight="1" spans="1:15">
      <c r="A6" s="20" t="s">
        <v>50</v>
      </c>
      <c r="B6" s="20" t="s">
        <v>50</v>
      </c>
      <c r="C6" s="20">
        <v>1</v>
      </c>
      <c r="D6" s="20">
        <f ca="1" t="shared" ref="D6:O6" si="0">C6+1</f>
        <v>2</v>
      </c>
      <c r="E6" s="20">
        <f ca="1" t="shared" si="0"/>
        <v>3</v>
      </c>
      <c r="F6" s="20">
        <f ca="1" t="shared" si="0"/>
        <v>4</v>
      </c>
      <c r="G6" s="20">
        <f ca="1" t="shared" si="0"/>
        <v>5</v>
      </c>
      <c r="H6" s="20">
        <f ca="1" t="shared" si="0"/>
        <v>6</v>
      </c>
      <c r="I6" s="20">
        <f ca="1" t="shared" si="0"/>
        <v>7</v>
      </c>
      <c r="J6" s="20">
        <f ca="1" t="shared" si="0"/>
        <v>8</v>
      </c>
      <c r="K6" s="20">
        <f ca="1" t="shared" si="0"/>
        <v>9</v>
      </c>
      <c r="L6" s="20">
        <f ca="1" t="shared" si="0"/>
        <v>10</v>
      </c>
      <c r="M6" s="20">
        <f ca="1" t="shared" si="0"/>
        <v>11</v>
      </c>
      <c r="N6" s="20">
        <f ca="1" t="shared" si="0"/>
        <v>12</v>
      </c>
      <c r="O6" s="20">
        <f ca="1" t="shared" si="0"/>
        <v>13</v>
      </c>
    </row>
    <row r="7" s="1" customFormat="1" ht="34" customHeight="1" spans="1:15">
      <c r="A7" s="6" t="s">
        <v>51</v>
      </c>
      <c r="B7" s="6" t="s">
        <v>36</v>
      </c>
      <c r="C7" s="22">
        <v>5785098</v>
      </c>
      <c r="D7" s="22"/>
      <c r="E7" s="22">
        <v>4731044</v>
      </c>
      <c r="F7" s="22">
        <v>4731044</v>
      </c>
      <c r="G7" s="22"/>
      <c r="H7" s="22"/>
      <c r="I7" s="22"/>
      <c r="J7" s="22"/>
      <c r="K7" s="22"/>
      <c r="L7" s="21"/>
      <c r="M7" s="61"/>
      <c r="N7" s="65">
        <v>1054054</v>
      </c>
      <c r="O7" s="21"/>
    </row>
    <row r="8" s="1" customFormat="1" ht="34" customHeight="1" spans="1:15">
      <c r="A8" s="6" t="s">
        <v>52</v>
      </c>
      <c r="B8" s="6" t="s">
        <v>53</v>
      </c>
      <c r="C8" s="22">
        <v>83704</v>
      </c>
      <c r="D8" s="22"/>
      <c r="E8" s="22">
        <v>63660</v>
      </c>
      <c r="F8" s="22">
        <v>63660</v>
      </c>
      <c r="G8" s="22"/>
      <c r="H8" s="22"/>
      <c r="I8" s="22"/>
      <c r="J8" s="22"/>
      <c r="K8" s="22"/>
      <c r="L8" s="21"/>
      <c r="M8" s="61"/>
      <c r="N8" s="65">
        <v>20044</v>
      </c>
      <c r="O8" s="21"/>
    </row>
    <row r="9" s="1" customFormat="1" ht="34" customHeight="1" spans="1:15">
      <c r="A9" s="6" t="s">
        <v>54</v>
      </c>
      <c r="B9" s="6" t="s">
        <v>55</v>
      </c>
      <c r="C9" s="22">
        <v>83704</v>
      </c>
      <c r="D9" s="22"/>
      <c r="E9" s="22">
        <v>63660</v>
      </c>
      <c r="F9" s="22">
        <v>63660</v>
      </c>
      <c r="G9" s="22"/>
      <c r="H9" s="22"/>
      <c r="I9" s="22"/>
      <c r="J9" s="22"/>
      <c r="K9" s="22"/>
      <c r="L9" s="21"/>
      <c r="M9" s="61"/>
      <c r="N9" s="65">
        <v>20044</v>
      </c>
      <c r="O9" s="21"/>
    </row>
    <row r="10" s="1" customFormat="1" ht="42" customHeight="1" spans="1:15">
      <c r="A10" s="6" t="s">
        <v>56</v>
      </c>
      <c r="B10" s="6" t="s">
        <v>57</v>
      </c>
      <c r="C10" s="22">
        <v>83704</v>
      </c>
      <c r="D10" s="22"/>
      <c r="E10" s="22">
        <v>63660</v>
      </c>
      <c r="F10" s="22">
        <v>63660</v>
      </c>
      <c r="G10" s="22"/>
      <c r="H10" s="22"/>
      <c r="I10" s="22"/>
      <c r="J10" s="22"/>
      <c r="K10" s="22"/>
      <c r="L10" s="21"/>
      <c r="M10" s="61"/>
      <c r="N10" s="65">
        <v>20044</v>
      </c>
      <c r="O10" s="21"/>
    </row>
    <row r="11" s="1" customFormat="1" ht="34" customHeight="1" spans="1:15">
      <c r="A11" s="6" t="s">
        <v>58</v>
      </c>
      <c r="B11" s="6" t="s">
        <v>59</v>
      </c>
      <c r="C11" s="22">
        <v>5701394</v>
      </c>
      <c r="D11" s="22"/>
      <c r="E11" s="22">
        <v>4667384</v>
      </c>
      <c r="F11" s="22">
        <v>4667384</v>
      </c>
      <c r="G11" s="22"/>
      <c r="H11" s="22"/>
      <c r="I11" s="22"/>
      <c r="J11" s="22"/>
      <c r="K11" s="22"/>
      <c r="L11" s="21"/>
      <c r="M11" s="61"/>
      <c r="N11" s="65">
        <v>1034010</v>
      </c>
      <c r="O11" s="21"/>
    </row>
    <row r="12" s="1" customFormat="1" ht="34" customHeight="1" spans="1:15">
      <c r="A12" s="6" t="s">
        <v>60</v>
      </c>
      <c r="B12" s="6" t="s">
        <v>61</v>
      </c>
      <c r="C12" s="22">
        <v>5701394</v>
      </c>
      <c r="D12" s="22"/>
      <c r="E12" s="22">
        <v>4667384</v>
      </c>
      <c r="F12" s="22">
        <v>4667384</v>
      </c>
      <c r="G12" s="22"/>
      <c r="H12" s="22"/>
      <c r="I12" s="22"/>
      <c r="J12" s="22"/>
      <c r="K12" s="22"/>
      <c r="L12" s="21"/>
      <c r="M12" s="61"/>
      <c r="N12" s="65">
        <v>1034010</v>
      </c>
      <c r="O12" s="21"/>
    </row>
    <row r="13" s="1" customFormat="1" ht="34" customHeight="1" spans="1:15">
      <c r="A13" s="6" t="s">
        <v>62</v>
      </c>
      <c r="B13" s="6" t="s">
        <v>63</v>
      </c>
      <c r="C13" s="22">
        <v>420000</v>
      </c>
      <c r="D13" s="22"/>
      <c r="E13" s="22"/>
      <c r="F13" s="22"/>
      <c r="G13" s="22"/>
      <c r="H13" s="22"/>
      <c r="I13" s="22"/>
      <c r="J13" s="22"/>
      <c r="K13" s="22"/>
      <c r="L13" s="21"/>
      <c r="M13" s="61"/>
      <c r="N13" s="65">
        <v>420000</v>
      </c>
      <c r="O13" s="21"/>
    </row>
    <row r="14" s="1" customFormat="1" ht="34" customHeight="1" spans="1:15">
      <c r="A14" s="6" t="s">
        <v>64</v>
      </c>
      <c r="B14" s="6" t="s">
        <v>65</v>
      </c>
      <c r="C14" s="22">
        <v>5281394</v>
      </c>
      <c r="D14" s="22"/>
      <c r="E14" s="22">
        <v>4667384</v>
      </c>
      <c r="F14" s="22">
        <v>4667384</v>
      </c>
      <c r="G14" s="22"/>
      <c r="H14" s="22"/>
      <c r="I14" s="22"/>
      <c r="J14" s="22"/>
      <c r="K14" s="22"/>
      <c r="L14" s="21"/>
      <c r="M14" s="61"/>
      <c r="N14" s="65">
        <v>614010</v>
      </c>
      <c r="O14" s="21"/>
    </row>
  </sheetData>
  <sheetProtection formatCells="0" formatColumns="0" formatRows="0" insertRows="0" insertColumns="0" insertHyperlinks="0" deleteColumns="0" deleteRows="0" sort="0" autoFilter="0" pivotTables="0"/>
  <mergeCells count="22">
    <mergeCell ref="A2:O2"/>
    <mergeCell ref="E4:I4"/>
    <mergeCell ref="A4:A5"/>
    <mergeCell ref="A4:A5"/>
    <mergeCell ref="B4:B5"/>
    <mergeCell ref="B4:B5"/>
    <mergeCell ref="C4:C5"/>
    <mergeCell ref="C4:C5"/>
    <mergeCell ref="D4:D5"/>
    <mergeCell ref="D4:D5"/>
    <mergeCell ref="J4:J5"/>
    <mergeCell ref="J4:J5"/>
    <mergeCell ref="K4:K5"/>
    <mergeCell ref="K4:K5"/>
    <mergeCell ref="L4:L5"/>
    <mergeCell ref="L4:L5"/>
    <mergeCell ref="M4:M5"/>
    <mergeCell ref="M4:M5"/>
    <mergeCell ref="N4:N5"/>
    <mergeCell ref="N4:N5"/>
    <mergeCell ref="O4:O5"/>
    <mergeCell ref="O4:O5"/>
  </mergeCells>
  <printOptions horizontalCentered="1"/>
  <pageMargins left="0.39" right="0.39" top="0.79" bottom="0.79" header="0.5" footer="0.59"/>
  <pageSetup paperSize="9" firstPageNumber="460" orientation="landscape" useFirstPageNumber="1" horizontalDpi="300" verticalDpi="300"/>
  <headerFooter alignWithMargins="0" scaleWithDoc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J14"/>
  <sheetViews>
    <sheetView showGridLines="0" showZeros="0" view="pageBreakPreview" zoomScale="60" zoomScaleNormal="100" zoomScaleSheetLayoutView="60" workbookViewId="0">
      <selection activeCell="G4" sqref="G4:G5"/>
    </sheetView>
  </sheetViews>
  <sheetFormatPr defaultColWidth="9.14285714285714" defaultRowHeight="12.75" customHeight="1"/>
  <cols>
    <col min="1" max="1" width="18.1428571428571" style="1" customWidth="1"/>
    <col min="2" max="2" width="34.2857142857143" style="1" customWidth="1"/>
    <col min="3" max="4" width="16.8571428571429" style="1" customWidth="1"/>
    <col min="5" max="5" width="16.1428571428571" style="1" customWidth="1"/>
    <col min="6" max="7" width="11.9047619047619" style="1" customWidth="1"/>
    <col min="8" max="8" width="13.0952380952381" style="1" customWidth="1"/>
    <col min="9" max="9" width="9.14285714285714" style="1" customWidth="1"/>
    <col min="10" max="10" width="13.5714285714286" style="1" customWidth="1"/>
    <col min="11" max="11" width="9.14285714285714" style="1" customWidth="1"/>
  </cols>
  <sheetData>
    <row r="1" s="1" customFormat="1" ht="21" customHeight="1" spans="1:10">
      <c r="A1" s="13"/>
      <c r="B1" s="13"/>
      <c r="C1" s="13"/>
      <c r="D1" s="13"/>
      <c r="E1" s="13"/>
      <c r="F1" s="13"/>
      <c r="G1" s="13"/>
      <c r="H1" s="41"/>
      <c r="I1" s="13"/>
      <c r="J1" s="13"/>
    </row>
    <row r="2" s="1" customFormat="1" ht="29.25" customHeight="1" spans="1:10">
      <c r="A2" s="14" t="s">
        <v>66</v>
      </c>
      <c r="B2" s="14"/>
      <c r="C2" s="14"/>
      <c r="D2" s="14"/>
      <c r="E2" s="14"/>
      <c r="F2" s="14"/>
      <c r="G2" s="14"/>
      <c r="H2" s="14"/>
      <c r="I2" s="15"/>
      <c r="J2" s="15"/>
    </row>
    <row r="3" s="1" customFormat="1" ht="21" customHeight="1" spans="1:10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="1" customFormat="1" ht="21" customHeight="1" spans="1:10">
      <c r="A4" s="4" t="s">
        <v>67</v>
      </c>
      <c r="B4" s="4"/>
      <c r="C4" s="57" t="s">
        <v>36</v>
      </c>
      <c r="D4" s="3" t="s">
        <v>68</v>
      </c>
      <c r="E4" s="4" t="s">
        <v>69</v>
      </c>
      <c r="F4" s="58" t="s">
        <v>70</v>
      </c>
      <c r="G4" s="59" t="s">
        <v>71</v>
      </c>
      <c r="H4" s="60" t="s">
        <v>72</v>
      </c>
      <c r="I4" s="13"/>
      <c r="J4" s="13"/>
    </row>
    <row r="5" s="1" customFormat="1" ht="21" customHeight="1" spans="1:10">
      <c r="A5" s="4" t="s">
        <v>73</v>
      </c>
      <c r="B5" s="4" t="s">
        <v>74</v>
      </c>
      <c r="C5" s="57"/>
      <c r="D5" s="3"/>
      <c r="E5" s="4"/>
      <c r="F5" s="58"/>
      <c r="G5" s="59"/>
      <c r="H5" s="60"/>
      <c r="I5" s="13"/>
      <c r="J5" s="13"/>
    </row>
    <row r="6" s="1" customFormat="1" ht="21" customHeight="1" spans="1:10">
      <c r="A6" s="5" t="s">
        <v>50</v>
      </c>
      <c r="B6" s="5" t="s">
        <v>50</v>
      </c>
      <c r="C6" s="5">
        <v>1</v>
      </c>
      <c r="D6" s="20">
        <f ca="1">C6+1</f>
        <v>2</v>
      </c>
      <c r="E6" s="20">
        <f ca="1">D6+1</f>
        <v>3</v>
      </c>
      <c r="F6" s="20">
        <f ca="1">E6+1</f>
        <v>4</v>
      </c>
      <c r="G6" s="20">
        <f ca="1">F6+1</f>
        <v>5</v>
      </c>
      <c r="H6" s="20">
        <f ca="1">G6+1</f>
        <v>6</v>
      </c>
      <c r="I6" s="13"/>
      <c r="J6" s="13"/>
    </row>
    <row r="7" s="1" customFormat="1" ht="37.5" customHeight="1" spans="1:10">
      <c r="A7" s="6" t="s">
        <v>51</v>
      </c>
      <c r="B7" s="6" t="s">
        <v>36</v>
      </c>
      <c r="C7" s="22">
        <v>5785098</v>
      </c>
      <c r="D7" s="22">
        <v>4850298</v>
      </c>
      <c r="E7" s="22">
        <v>934800</v>
      </c>
      <c r="F7" s="22"/>
      <c r="G7" s="21"/>
      <c r="H7" s="61"/>
      <c r="I7" s="13"/>
      <c r="J7" s="13"/>
    </row>
    <row r="8" s="1" customFormat="1" ht="37.5" customHeight="1" spans="1:8">
      <c r="A8" s="6" t="s">
        <v>58</v>
      </c>
      <c r="B8" s="6" t="s">
        <v>59</v>
      </c>
      <c r="C8" s="22">
        <v>5701394</v>
      </c>
      <c r="D8" s="22">
        <v>4766594</v>
      </c>
      <c r="E8" s="22">
        <v>934800</v>
      </c>
      <c r="F8" s="22"/>
      <c r="G8" s="21"/>
      <c r="H8" s="61"/>
    </row>
    <row r="9" s="1" customFormat="1" ht="37.5" customHeight="1" spans="1:8">
      <c r="A9" s="6" t="s">
        <v>60</v>
      </c>
      <c r="B9" s="6" t="s">
        <v>61</v>
      </c>
      <c r="C9" s="22">
        <v>5701394</v>
      </c>
      <c r="D9" s="22">
        <v>4766594</v>
      </c>
      <c r="E9" s="22">
        <v>934800</v>
      </c>
      <c r="F9" s="22"/>
      <c r="G9" s="21"/>
      <c r="H9" s="61"/>
    </row>
    <row r="10" s="1" customFormat="1" ht="37.5" customHeight="1" spans="1:8">
      <c r="A10" s="6" t="s">
        <v>64</v>
      </c>
      <c r="B10" s="6" t="s">
        <v>65</v>
      </c>
      <c r="C10" s="22">
        <v>5281394</v>
      </c>
      <c r="D10" s="22">
        <v>4346594</v>
      </c>
      <c r="E10" s="22">
        <v>934800</v>
      </c>
      <c r="F10" s="22"/>
      <c r="G10" s="21"/>
      <c r="H10" s="61"/>
    </row>
    <row r="11" s="1" customFormat="1" ht="37.5" customHeight="1" spans="1:8">
      <c r="A11" s="6" t="s">
        <v>62</v>
      </c>
      <c r="B11" s="6" t="s">
        <v>63</v>
      </c>
      <c r="C11" s="22">
        <v>420000</v>
      </c>
      <c r="D11" s="22">
        <v>420000</v>
      </c>
      <c r="E11" s="22"/>
      <c r="F11" s="22"/>
      <c r="G11" s="21"/>
      <c r="H11" s="61"/>
    </row>
    <row r="12" s="1" customFormat="1" ht="37.5" customHeight="1" spans="1:8">
      <c r="A12" s="6" t="s">
        <v>52</v>
      </c>
      <c r="B12" s="6" t="s">
        <v>53</v>
      </c>
      <c r="C12" s="22">
        <v>83704</v>
      </c>
      <c r="D12" s="22">
        <v>83704</v>
      </c>
      <c r="E12" s="22"/>
      <c r="F12" s="22"/>
      <c r="G12" s="21"/>
      <c r="H12" s="61"/>
    </row>
    <row r="13" s="1" customFormat="1" ht="37.5" customHeight="1" spans="1:8">
      <c r="A13" s="6" t="s">
        <v>54</v>
      </c>
      <c r="B13" s="6" t="s">
        <v>55</v>
      </c>
      <c r="C13" s="22">
        <v>83704</v>
      </c>
      <c r="D13" s="22">
        <v>83704</v>
      </c>
      <c r="E13" s="22"/>
      <c r="F13" s="22"/>
      <c r="G13" s="21"/>
      <c r="H13" s="61"/>
    </row>
    <row r="14" s="1" customFormat="1" ht="37.5" customHeight="1" spans="1:8">
      <c r="A14" s="6" t="s">
        <v>56</v>
      </c>
      <c r="B14" s="6" t="s">
        <v>57</v>
      </c>
      <c r="C14" s="22">
        <v>83704</v>
      </c>
      <c r="D14" s="22">
        <v>83704</v>
      </c>
      <c r="E14" s="22"/>
      <c r="F14" s="22"/>
      <c r="G14" s="21"/>
      <c r="H14" s="61"/>
    </row>
  </sheetData>
  <sheetProtection formatCells="0" formatColumns="0" formatRows="0" insertRows="0" insertColumns="0" insertHyperlinks="0" deleteColumns="0" deleteRows="0" sort="0" autoFilter="0" pivotTables="0"/>
  <mergeCells count="14">
    <mergeCell ref="A2:H2"/>
    <mergeCell ref="A4:B4"/>
    <mergeCell ref="C4:C5"/>
    <mergeCell ref="C4:C5"/>
    <mergeCell ref="D4:D5"/>
    <mergeCell ref="D4:D5"/>
    <mergeCell ref="E4:E5"/>
    <mergeCell ref="E4:E5"/>
    <mergeCell ref="F4:F5"/>
    <mergeCell ref="F4:F5"/>
    <mergeCell ref="G4:G5"/>
    <mergeCell ref="G4:G5"/>
    <mergeCell ref="H4:H5"/>
    <mergeCell ref="H4:H5"/>
  </mergeCells>
  <printOptions horizontalCentered="1"/>
  <pageMargins left="0.39" right="0.39" top="0.79" bottom="0.79" header="0.5" footer="0.59"/>
  <pageSetup paperSize="9" firstPageNumber="461" orientation="landscape" useFirstPageNumber="1" horizontalDpi="300" verticalDpi="300"/>
  <headerFooter alignWithMargins="0" scaleWithDoc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AG85"/>
  <sheetViews>
    <sheetView showGridLines="0" showZeros="0" view="pageBreakPreview" zoomScale="115" zoomScaleNormal="70" zoomScaleSheetLayoutView="115" workbookViewId="0">
      <selection activeCell="A7" sqref="A7:A16"/>
    </sheetView>
  </sheetViews>
  <sheetFormatPr defaultColWidth="9.14285714285714" defaultRowHeight="12.75" customHeight="1"/>
  <cols>
    <col min="1" max="1" width="28.3238095238095" style="1" customWidth="1"/>
    <col min="2" max="2" width="18.3809523809524" style="1" customWidth="1"/>
    <col min="3" max="3" width="31.5428571428571" style="1" customWidth="1"/>
    <col min="4" max="4" width="16.7714285714286" style="1" customWidth="1"/>
    <col min="5" max="5" width="21.5714285714286" style="1" customWidth="1"/>
    <col min="6" max="6" width="23.5714285714286" style="1" customWidth="1"/>
    <col min="7" max="34" width="9.14285714285714" style="1" customWidth="1"/>
  </cols>
  <sheetData>
    <row r="1" s="1" customFormat="1" ht="19.5" customHeight="1" spans="1:7">
      <c r="A1" s="13"/>
      <c r="B1" s="13"/>
      <c r="C1" s="13"/>
      <c r="D1" s="13"/>
      <c r="E1" s="13"/>
      <c r="F1" s="41"/>
      <c r="G1" s="13"/>
    </row>
    <row r="2" s="1" customFormat="1" ht="29.25" customHeight="1" spans="1:7">
      <c r="A2" s="14" t="s">
        <v>75</v>
      </c>
      <c r="B2" s="14"/>
      <c r="C2" s="14"/>
      <c r="D2" s="14"/>
      <c r="E2" s="14"/>
      <c r="F2" s="14"/>
      <c r="G2" s="13"/>
    </row>
    <row r="3" s="1" customFormat="1" ht="17.25" customHeight="1" spans="1:7">
      <c r="A3" s="16" t="s">
        <v>9</v>
      </c>
      <c r="B3" s="17"/>
      <c r="C3" s="17"/>
      <c r="D3" s="17"/>
      <c r="E3" s="17"/>
      <c r="F3" s="18" t="s">
        <v>10</v>
      </c>
      <c r="G3" s="13"/>
    </row>
    <row r="4" s="1" customFormat="1" ht="17.25" customHeight="1" spans="1:7">
      <c r="A4" s="4" t="s">
        <v>11</v>
      </c>
      <c r="B4" s="3"/>
      <c r="C4" s="4" t="s">
        <v>76</v>
      </c>
      <c r="D4" s="4"/>
      <c r="E4" s="4"/>
      <c r="F4" s="4"/>
      <c r="G4" s="13"/>
    </row>
    <row r="5" s="1" customFormat="1" ht="17.25" customHeight="1" spans="1:7">
      <c r="A5" s="4" t="s">
        <v>13</v>
      </c>
      <c r="B5" s="5" t="s">
        <v>14</v>
      </c>
      <c r="C5" s="19" t="s">
        <v>15</v>
      </c>
      <c r="D5" s="42" t="s">
        <v>36</v>
      </c>
      <c r="E5" s="19" t="s">
        <v>77</v>
      </c>
      <c r="F5" s="42" t="s">
        <v>78</v>
      </c>
      <c r="G5" s="13"/>
    </row>
    <row r="6" s="1" customFormat="1" ht="17.25" customHeight="1" spans="1:7">
      <c r="A6" s="43" t="s">
        <v>79</v>
      </c>
      <c r="B6" s="44">
        <v>4731044</v>
      </c>
      <c r="C6" s="45" t="s">
        <v>80</v>
      </c>
      <c r="D6" s="7">
        <f ca="1">'财拨总表（引用）'!B7</f>
        <v>4731044</v>
      </c>
      <c r="E6" s="7">
        <f ca="1">'财拨总表（引用）'!C7</f>
        <v>4731044</v>
      </c>
      <c r="F6" s="7">
        <f ca="1">'财拨总表（引用）'!D7</f>
        <v>0</v>
      </c>
      <c r="G6" s="13"/>
    </row>
    <row r="7" s="1" customFormat="1" ht="17.25" customHeight="1" spans="1:7">
      <c r="A7" s="46" t="s">
        <v>81</v>
      </c>
      <c r="B7" s="47">
        <v>4731044</v>
      </c>
      <c r="C7" s="48" t="str">
        <f ca="1">'财拨总表（引用）'!A8</f>
        <v>公共安全支出</v>
      </c>
      <c r="D7" s="49">
        <f ca="1">'财拨总表（引用）'!B8</f>
        <v>4667384</v>
      </c>
      <c r="E7" s="49">
        <f ca="1">'财拨总表（引用）'!C8</f>
        <v>4667384</v>
      </c>
      <c r="F7" s="49">
        <f ca="1">'财拨总表（引用）'!D8</f>
        <v>0</v>
      </c>
      <c r="G7" s="13"/>
    </row>
    <row r="8" s="1" customFormat="1" ht="17.25" customHeight="1" spans="1:7">
      <c r="A8" s="46" t="s">
        <v>82</v>
      </c>
      <c r="B8" s="47"/>
      <c r="C8" s="48" t="str">
        <f ca="1">'财拨总表（引用）'!A9</f>
        <v>社会保障和就业支出</v>
      </c>
      <c r="D8" s="49">
        <f ca="1">'财拨总表（引用）'!B9</f>
        <v>63660</v>
      </c>
      <c r="E8" s="49">
        <f ca="1">'财拨总表（引用）'!C9</f>
        <v>63660</v>
      </c>
      <c r="F8" s="49">
        <f ca="1">'财拨总表（引用）'!D9</f>
        <v>0</v>
      </c>
      <c r="G8" s="13"/>
    </row>
    <row r="9" s="1" customFormat="1" ht="17.25" customHeight="1" spans="1:7">
      <c r="A9" s="46" t="s">
        <v>83</v>
      </c>
      <c r="B9" s="47"/>
      <c r="C9" s="48">
        <f ca="1">'财拨总表（引用）'!A10</f>
        <v>0</v>
      </c>
      <c r="D9" s="49">
        <f ca="1">'财拨总表（引用）'!B10</f>
        <v>0</v>
      </c>
      <c r="E9" s="49">
        <f ca="1">'财拨总表（引用）'!C10</f>
        <v>0</v>
      </c>
      <c r="F9" s="49">
        <f ca="1">'财拨总表（引用）'!D10</f>
        <v>0</v>
      </c>
      <c r="G9" s="13"/>
    </row>
    <row r="10" s="1" customFormat="1" ht="17.25" customHeight="1" spans="1:7">
      <c r="A10" s="46" t="s">
        <v>84</v>
      </c>
      <c r="B10" s="50"/>
      <c r="C10" s="48">
        <f ca="1">'财拨总表（引用）'!A11</f>
        <v>0</v>
      </c>
      <c r="D10" s="49">
        <f ca="1">'财拨总表（引用）'!B11</f>
        <v>0</v>
      </c>
      <c r="E10" s="49">
        <f ca="1">'财拨总表（引用）'!C11</f>
        <v>0</v>
      </c>
      <c r="F10" s="49">
        <f ca="1">'财拨总表（引用）'!D11</f>
        <v>0</v>
      </c>
      <c r="G10" s="13"/>
    </row>
    <row r="11" s="1" customFormat="1" ht="19.5" customHeight="1" spans="1:7">
      <c r="A11" s="46"/>
      <c r="B11" s="50"/>
      <c r="C11" s="51">
        <f ca="1">'财拨总表（引用）'!A49</f>
        <v>0</v>
      </c>
      <c r="D11" s="49">
        <f ca="1">'财拨总表（引用）'!B49</f>
        <v>0</v>
      </c>
      <c r="E11" s="49">
        <f ca="1">'财拨总表（引用）'!C49</f>
        <v>0</v>
      </c>
      <c r="F11" s="49">
        <f ca="1">'财拨总表（引用）'!D49</f>
        <v>0</v>
      </c>
      <c r="G11" s="13"/>
    </row>
    <row r="12" s="1" customFormat="1" ht="17.25" customHeight="1" spans="1:7">
      <c r="A12" s="46" t="s">
        <v>85</v>
      </c>
      <c r="B12" s="50"/>
      <c r="C12" s="49" t="s">
        <v>86</v>
      </c>
      <c r="D12" s="49"/>
      <c r="E12" s="49"/>
      <c r="F12" s="21"/>
      <c r="G12" s="13"/>
    </row>
    <row r="13" s="1" customFormat="1" ht="17.25" customHeight="1" spans="1:7">
      <c r="A13" s="52" t="s">
        <v>87</v>
      </c>
      <c r="B13" s="50"/>
      <c r="C13" s="49"/>
      <c r="D13" s="49"/>
      <c r="E13" s="49"/>
      <c r="F13" s="21"/>
      <c r="G13" s="13"/>
    </row>
    <row r="14" s="1" customFormat="1" ht="17.25" customHeight="1" spans="1:7">
      <c r="A14" s="46" t="s">
        <v>88</v>
      </c>
      <c r="B14" s="53"/>
      <c r="C14" s="49"/>
      <c r="D14" s="49"/>
      <c r="E14" s="49"/>
      <c r="F14" s="21"/>
      <c r="G14" s="13"/>
    </row>
    <row r="15" s="1" customFormat="1" ht="17.25" customHeight="1" spans="1:7">
      <c r="A15" s="46"/>
      <c r="B15" s="50"/>
      <c r="C15" s="49"/>
      <c r="D15" s="49"/>
      <c r="E15" s="49"/>
      <c r="F15" s="21"/>
      <c r="G15" s="13"/>
    </row>
    <row r="16" s="1" customFormat="1" ht="17.25" customHeight="1" spans="1:7">
      <c r="A16" s="46"/>
      <c r="B16" s="50"/>
      <c r="C16" s="49"/>
      <c r="D16" s="49"/>
      <c r="E16" s="49"/>
      <c r="F16" s="21"/>
      <c r="G16" s="13"/>
    </row>
    <row r="17" s="1" customFormat="1" ht="17.25" customHeight="1" spans="1:7">
      <c r="A17" s="54" t="s">
        <v>31</v>
      </c>
      <c r="B17" s="7">
        <f ca="1">B6</f>
        <v>4731044</v>
      </c>
      <c r="C17" s="55" t="s">
        <v>32</v>
      </c>
      <c r="D17" s="7">
        <f ca="1">'财拨总表（引用）'!B7</f>
        <v>4731044</v>
      </c>
      <c r="E17" s="7">
        <f ca="1">'财拨总表（引用）'!C7</f>
        <v>4731044</v>
      </c>
      <c r="F17" s="7">
        <f ca="1">'财拨总表（引用）'!D7</f>
        <v>0</v>
      </c>
      <c r="G17" s="13"/>
    </row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 spans="32:32">
      <c r="AF43" s="11"/>
    </row>
    <row r="44" s="1" customFormat="1" ht="15" spans="30:30">
      <c r="AD44" s="11"/>
    </row>
    <row r="45" s="1" customFormat="1" ht="15" spans="31:32">
      <c r="AE45" s="11"/>
      <c r="AF45" s="11"/>
    </row>
    <row r="46" s="1" customFormat="1" ht="15" spans="32:33">
      <c r="AF46" s="11"/>
      <c r="AG46" s="11"/>
    </row>
    <row r="47" s="1" customFormat="1" ht="15" spans="33:33">
      <c r="AG47" s="56" t="s">
        <v>89</v>
      </c>
    </row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 spans="26:26">
      <c r="Z84" s="11"/>
    </row>
    <row r="85" s="1" customFormat="1" ht="15" spans="23:26">
      <c r="W85" s="11"/>
      <c r="X85" s="11"/>
      <c r="Y85" s="11"/>
      <c r="Z85" s="56" t="s">
        <v>89</v>
      </c>
    </row>
  </sheetData>
  <sheetProtection formatCells="0" formatColumns="0" formatRows="0" insertRows="0" insertColumn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79" bottom="0.79" header="0.5" footer="0.59"/>
  <pageSetup paperSize="9" firstPageNumber="462" orientation="landscape" useFirstPageNumber="1" horizontalDpi="300" verticalDpi="300"/>
  <headerFooter alignWithMargins="0" scaleWithDoc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3"/>
  <sheetViews>
    <sheetView showGridLines="0" showZeros="0" view="pageBreakPreview" zoomScale="85" zoomScaleNormal="100" zoomScaleSheetLayoutView="85" workbookViewId="0">
      <selection activeCell="A7" sqref="$A7:$XFD13"/>
    </sheetView>
  </sheetViews>
  <sheetFormatPr defaultColWidth="9.14285714285714" defaultRowHeight="12.75" customHeight="1" outlineLevelCol="6"/>
  <cols>
    <col min="1" max="1" width="16.7142857142857" style="1" customWidth="1"/>
    <col min="2" max="2" width="34.2761904761905" style="1" customWidth="1"/>
    <col min="3" max="5" width="28" style="1" customWidth="1"/>
    <col min="6" max="6" width="9.14285714285714" style="1" customWidth="1"/>
    <col min="7" max="7" width="13.5714285714286" style="1" customWidth="1"/>
    <col min="8" max="8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4" t="s">
        <v>90</v>
      </c>
      <c r="B2" s="14"/>
      <c r="C2" s="14"/>
      <c r="D2" s="14"/>
      <c r="E2" s="14"/>
      <c r="F2" s="15"/>
      <c r="G2" s="15"/>
    </row>
    <row r="3" s="1" customFormat="1" ht="21" customHeight="1" spans="1:7">
      <c r="A3" s="16" t="s">
        <v>9</v>
      </c>
      <c r="B3" s="17"/>
      <c r="C3" s="17"/>
      <c r="D3" s="17"/>
      <c r="E3" s="18" t="s">
        <v>10</v>
      </c>
      <c r="F3" s="13"/>
      <c r="G3" s="13"/>
    </row>
    <row r="4" s="1" customFormat="1" ht="17.25" customHeight="1" spans="1:7">
      <c r="A4" s="4" t="s">
        <v>67</v>
      </c>
      <c r="B4" s="4"/>
      <c r="C4" s="4" t="s">
        <v>91</v>
      </c>
      <c r="D4" s="4"/>
      <c r="E4" s="4"/>
      <c r="F4" s="13"/>
      <c r="G4" s="13"/>
    </row>
    <row r="5" s="1" customFormat="1" ht="21" customHeight="1" spans="1:7">
      <c r="A5" s="4" t="s">
        <v>73</v>
      </c>
      <c r="B5" s="4" t="s">
        <v>74</v>
      </c>
      <c r="C5" s="4" t="s">
        <v>36</v>
      </c>
      <c r="D5" s="4" t="s">
        <v>68</v>
      </c>
      <c r="E5" s="4" t="s">
        <v>69</v>
      </c>
      <c r="F5" s="13"/>
      <c r="G5" s="13"/>
    </row>
    <row r="6" s="1" customFormat="1" ht="21" customHeight="1" spans="1:7">
      <c r="A6" s="5" t="s">
        <v>50</v>
      </c>
      <c r="B6" s="5" t="s">
        <v>50</v>
      </c>
      <c r="C6" s="20">
        <v>1</v>
      </c>
      <c r="D6" s="20">
        <f ca="1">C6+1</f>
        <v>2</v>
      </c>
      <c r="E6" s="20">
        <f ca="1">D6+1</f>
        <v>3</v>
      </c>
      <c r="F6" s="13"/>
      <c r="G6" s="13"/>
    </row>
    <row r="7" s="1" customFormat="1" ht="31" customHeight="1" spans="1:7">
      <c r="A7" s="6" t="s">
        <v>51</v>
      </c>
      <c r="B7" s="6" t="s">
        <v>36</v>
      </c>
      <c r="C7" s="22">
        <v>4731044</v>
      </c>
      <c r="D7" s="22">
        <v>4118684</v>
      </c>
      <c r="E7" s="21">
        <v>612360</v>
      </c>
      <c r="F7" s="13"/>
      <c r="G7" s="13"/>
    </row>
    <row r="8" s="1" customFormat="1" ht="31" customHeight="1" spans="1:5">
      <c r="A8" s="6" t="s">
        <v>58</v>
      </c>
      <c r="B8" s="6" t="s">
        <v>59</v>
      </c>
      <c r="C8" s="22">
        <v>4667384</v>
      </c>
      <c r="D8" s="22">
        <v>4055024</v>
      </c>
      <c r="E8" s="21">
        <v>612360</v>
      </c>
    </row>
    <row r="9" s="1" customFormat="1" ht="31" customHeight="1" spans="1:5">
      <c r="A9" s="6" t="s">
        <v>60</v>
      </c>
      <c r="B9" s="6" t="s">
        <v>61</v>
      </c>
      <c r="C9" s="22">
        <v>4667384</v>
      </c>
      <c r="D9" s="22">
        <v>4055024</v>
      </c>
      <c r="E9" s="21">
        <v>612360</v>
      </c>
    </row>
    <row r="10" s="1" customFormat="1" ht="31" customHeight="1" spans="1:5">
      <c r="A10" s="6" t="s">
        <v>64</v>
      </c>
      <c r="B10" s="6" t="s">
        <v>65</v>
      </c>
      <c r="C10" s="22">
        <v>4667384</v>
      </c>
      <c r="D10" s="22">
        <v>4055024</v>
      </c>
      <c r="E10" s="21">
        <v>612360</v>
      </c>
    </row>
    <row r="11" s="1" customFormat="1" ht="31" customHeight="1" spans="1:5">
      <c r="A11" s="6" t="s">
        <v>52</v>
      </c>
      <c r="B11" s="6" t="s">
        <v>53</v>
      </c>
      <c r="C11" s="22">
        <v>63660</v>
      </c>
      <c r="D11" s="22">
        <v>63660</v>
      </c>
      <c r="E11" s="21"/>
    </row>
    <row r="12" s="1" customFormat="1" ht="31" customHeight="1" spans="1:5">
      <c r="A12" s="6" t="s">
        <v>54</v>
      </c>
      <c r="B12" s="6" t="s">
        <v>55</v>
      </c>
      <c r="C12" s="22">
        <v>63660</v>
      </c>
      <c r="D12" s="22">
        <v>63660</v>
      </c>
      <c r="E12" s="21"/>
    </row>
    <row r="13" s="1" customFormat="1" ht="31" customHeight="1" spans="1:5">
      <c r="A13" s="6" t="s">
        <v>56</v>
      </c>
      <c r="B13" s="6" t="s">
        <v>57</v>
      </c>
      <c r="C13" s="22">
        <v>63660</v>
      </c>
      <c r="D13" s="22">
        <v>63660</v>
      </c>
      <c r="E13" s="21"/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paperSize="9" firstPageNumber="463" orientation="landscape" useFirstPageNumber="1" horizontalDpi="300" verticalDpi="300"/>
  <headerFooter alignWithMargins="0" scaleWithDoc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2"/>
  <sheetViews>
    <sheetView showGridLines="0" showZeros="0" view="pageBreakPreview" zoomScale="60" zoomScaleNormal="100" zoomScaleSheetLayoutView="60" workbookViewId="0">
      <selection activeCell="A1" sqref="$A1:$XFD1"/>
    </sheetView>
  </sheetViews>
  <sheetFormatPr defaultColWidth="9.14285714285714" defaultRowHeight="12.75" customHeight="1" outlineLevelCol="7"/>
  <cols>
    <col min="1" max="1" width="15.2380952380952" style="1" customWidth="1"/>
    <col min="2" max="2" width="38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9.25" customHeight="1" spans="1:7">
      <c r="A1" s="14" t="s">
        <v>92</v>
      </c>
      <c r="B1" s="14"/>
      <c r="C1" s="14"/>
      <c r="D1" s="14"/>
      <c r="E1" s="14"/>
      <c r="F1" s="15"/>
      <c r="G1" s="15"/>
    </row>
    <row r="2" s="1" customFormat="1" ht="21" customHeight="1" spans="1:7">
      <c r="A2" s="16" t="s">
        <v>9</v>
      </c>
      <c r="B2" s="17"/>
      <c r="C2" s="17"/>
      <c r="D2" s="17"/>
      <c r="E2" s="18" t="s">
        <v>10</v>
      </c>
      <c r="F2" s="13"/>
      <c r="G2" s="13"/>
    </row>
    <row r="3" s="1" customFormat="1" ht="14.25" customHeight="1" spans="1:7">
      <c r="A3" s="31" t="s">
        <v>93</v>
      </c>
      <c r="B3" s="31"/>
      <c r="C3" s="31" t="s">
        <v>94</v>
      </c>
      <c r="D3" s="31"/>
      <c r="E3" s="31"/>
      <c r="F3" s="32"/>
      <c r="G3" s="32"/>
    </row>
    <row r="4" s="1" customFormat="1" ht="14.25" customHeight="1" spans="1:7">
      <c r="A4" s="31" t="s">
        <v>73</v>
      </c>
      <c r="B4" s="33" t="s">
        <v>74</v>
      </c>
      <c r="C4" s="34" t="s">
        <v>36</v>
      </c>
      <c r="D4" s="34" t="s">
        <v>95</v>
      </c>
      <c r="E4" s="34" t="s">
        <v>96</v>
      </c>
      <c r="F4" s="32"/>
      <c r="G4" s="32"/>
    </row>
    <row r="5" s="1" customFormat="1" ht="14.25" customHeight="1" spans="1:7">
      <c r="A5" s="35" t="s">
        <v>50</v>
      </c>
      <c r="B5" s="35" t="s">
        <v>50</v>
      </c>
      <c r="C5" s="36">
        <v>1</v>
      </c>
      <c r="D5" s="36">
        <f>C5+1</f>
        <v>2</v>
      </c>
      <c r="E5" s="36">
        <f>D5+1</f>
        <v>3</v>
      </c>
      <c r="F5" s="32"/>
      <c r="G5" s="32"/>
    </row>
    <row r="6" s="1" customFormat="1" ht="14.25" customHeight="1" spans="1:8">
      <c r="A6" s="37" t="s">
        <v>51</v>
      </c>
      <c r="B6" s="37" t="s">
        <v>36</v>
      </c>
      <c r="C6" s="38">
        <v>4118684</v>
      </c>
      <c r="D6" s="38">
        <v>2977484</v>
      </c>
      <c r="E6" s="39">
        <v>1141200</v>
      </c>
      <c r="F6" s="40"/>
      <c r="G6" s="40"/>
      <c r="H6" s="32"/>
    </row>
    <row r="7" s="1" customFormat="1" ht="14.25" customHeight="1" spans="1:5">
      <c r="A7" s="37"/>
      <c r="B7" s="37" t="s">
        <v>97</v>
      </c>
      <c r="C7" s="38">
        <v>2913824</v>
      </c>
      <c r="D7" s="38">
        <v>2913824</v>
      </c>
      <c r="E7" s="39"/>
    </row>
    <row r="8" s="1" customFormat="1" ht="14.25" customHeight="1" spans="1:5">
      <c r="A8" s="37" t="s">
        <v>98</v>
      </c>
      <c r="B8" s="37" t="s">
        <v>99</v>
      </c>
      <c r="C8" s="38">
        <v>1044432</v>
      </c>
      <c r="D8" s="38">
        <v>1044432</v>
      </c>
      <c r="E8" s="39"/>
    </row>
    <row r="9" s="1" customFormat="1" ht="14.25" customHeight="1" spans="1:5">
      <c r="A9" s="37" t="s">
        <v>100</v>
      </c>
      <c r="B9" s="37" t="s">
        <v>101</v>
      </c>
      <c r="C9" s="38">
        <v>947568</v>
      </c>
      <c r="D9" s="38">
        <v>947568</v>
      </c>
      <c r="E9" s="39"/>
    </row>
    <row r="10" s="1" customFormat="1" ht="14.25" customHeight="1" spans="1:5">
      <c r="A10" s="37" t="s">
        <v>102</v>
      </c>
      <c r="B10" s="37" t="s">
        <v>103</v>
      </c>
      <c r="C10" s="38">
        <v>188006</v>
      </c>
      <c r="D10" s="38">
        <v>188006</v>
      </c>
      <c r="E10" s="39"/>
    </row>
    <row r="11" s="1" customFormat="1" ht="14.25" customHeight="1" spans="1:5">
      <c r="A11" s="37" t="s">
        <v>104</v>
      </c>
      <c r="B11" s="37" t="s">
        <v>105</v>
      </c>
      <c r="C11" s="38">
        <v>412656</v>
      </c>
      <c r="D11" s="38">
        <v>412656</v>
      </c>
      <c r="E11" s="39"/>
    </row>
    <row r="12" s="1" customFormat="1" ht="14.25" customHeight="1" spans="1:5">
      <c r="A12" s="37" t="s">
        <v>106</v>
      </c>
      <c r="B12" s="37" t="s">
        <v>107</v>
      </c>
      <c r="C12" s="38">
        <v>82920</v>
      </c>
      <c r="D12" s="38">
        <v>82920</v>
      </c>
      <c r="E12" s="39"/>
    </row>
    <row r="13" s="1" customFormat="1" ht="14.25" customHeight="1" spans="1:5">
      <c r="A13" s="37" t="s">
        <v>108</v>
      </c>
      <c r="B13" s="37" t="s">
        <v>109</v>
      </c>
      <c r="C13" s="38">
        <v>990</v>
      </c>
      <c r="D13" s="38">
        <v>990</v>
      </c>
      <c r="E13" s="39"/>
    </row>
    <row r="14" s="1" customFormat="1" ht="14.25" customHeight="1" spans="1:5">
      <c r="A14" s="37" t="s">
        <v>110</v>
      </c>
      <c r="B14" s="37" t="s">
        <v>111</v>
      </c>
      <c r="C14" s="38">
        <v>237252</v>
      </c>
      <c r="D14" s="38">
        <v>237252</v>
      </c>
      <c r="E14" s="39"/>
    </row>
    <row r="15" s="1" customFormat="1" ht="14.25" customHeight="1" spans="1:5">
      <c r="A15" s="37"/>
      <c r="B15" s="37" t="s">
        <v>112</v>
      </c>
      <c r="C15" s="38">
        <v>1141200</v>
      </c>
      <c r="D15" s="38"/>
      <c r="E15" s="39">
        <v>1141200</v>
      </c>
    </row>
    <row r="16" s="1" customFormat="1" ht="14.25" customHeight="1" spans="1:5">
      <c r="A16" s="37" t="s">
        <v>113</v>
      </c>
      <c r="B16" s="37" t="s">
        <v>114</v>
      </c>
      <c r="C16" s="38">
        <v>47000</v>
      </c>
      <c r="D16" s="38"/>
      <c r="E16" s="39">
        <v>47000</v>
      </c>
    </row>
    <row r="17" s="1" customFormat="1" ht="14.25" customHeight="1" spans="1:5">
      <c r="A17" s="37" t="s">
        <v>115</v>
      </c>
      <c r="B17" s="37" t="s">
        <v>116</v>
      </c>
      <c r="C17" s="38">
        <v>25000</v>
      </c>
      <c r="D17" s="38"/>
      <c r="E17" s="39">
        <v>25000</v>
      </c>
    </row>
    <row r="18" s="1" customFormat="1" ht="14.25" customHeight="1" spans="1:5">
      <c r="A18" s="37" t="s">
        <v>117</v>
      </c>
      <c r="B18" s="37" t="s">
        <v>118</v>
      </c>
      <c r="C18" s="38">
        <v>10000</v>
      </c>
      <c r="D18" s="38"/>
      <c r="E18" s="39">
        <v>10000</v>
      </c>
    </row>
    <row r="19" s="1" customFormat="1" ht="14.25" customHeight="1" spans="1:5">
      <c r="A19" s="37" t="s">
        <v>119</v>
      </c>
      <c r="B19" s="37" t="s">
        <v>120</v>
      </c>
      <c r="C19" s="38">
        <v>12000</v>
      </c>
      <c r="D19" s="38"/>
      <c r="E19" s="39">
        <v>12000</v>
      </c>
    </row>
    <row r="20" s="1" customFormat="1" ht="14.25" customHeight="1" spans="1:5">
      <c r="A20" s="37" t="s">
        <v>121</v>
      </c>
      <c r="B20" s="37" t="s">
        <v>122</v>
      </c>
      <c r="C20" s="38">
        <v>26000</v>
      </c>
      <c r="D20" s="38"/>
      <c r="E20" s="39">
        <v>26000</v>
      </c>
    </row>
    <row r="21" s="1" customFormat="1" ht="14.25" customHeight="1" spans="1:5">
      <c r="A21" s="37" t="s">
        <v>123</v>
      </c>
      <c r="B21" s="37" t="s">
        <v>124</v>
      </c>
      <c r="C21" s="38">
        <v>80000</v>
      </c>
      <c r="D21" s="38"/>
      <c r="E21" s="39">
        <v>80000</v>
      </c>
    </row>
    <row r="22" s="1" customFormat="1" ht="14.25" customHeight="1" spans="1:5">
      <c r="A22" s="37" t="s">
        <v>125</v>
      </c>
      <c r="B22" s="37" t="s">
        <v>126</v>
      </c>
      <c r="C22" s="38">
        <v>20000</v>
      </c>
      <c r="D22" s="38"/>
      <c r="E22" s="39">
        <v>20000</v>
      </c>
    </row>
    <row r="23" s="1" customFormat="1" ht="14.25" customHeight="1" spans="1:5">
      <c r="A23" s="37" t="s">
        <v>127</v>
      </c>
      <c r="B23" s="37" t="s">
        <v>128</v>
      </c>
      <c r="C23" s="38">
        <v>20000</v>
      </c>
      <c r="D23" s="38"/>
      <c r="E23" s="39">
        <v>20000</v>
      </c>
    </row>
    <row r="24" s="1" customFormat="1" ht="14.25" customHeight="1" spans="1:5">
      <c r="A24" s="37" t="s">
        <v>129</v>
      </c>
      <c r="B24" s="37" t="s">
        <v>130</v>
      </c>
      <c r="C24" s="38">
        <v>60000</v>
      </c>
      <c r="D24" s="38"/>
      <c r="E24" s="39">
        <v>60000</v>
      </c>
    </row>
    <row r="25" s="1" customFormat="1" ht="14.25" customHeight="1" spans="1:5">
      <c r="A25" s="37" t="s">
        <v>131</v>
      </c>
      <c r="B25" s="37" t="s">
        <v>132</v>
      </c>
      <c r="C25" s="38">
        <v>140000</v>
      </c>
      <c r="D25" s="38"/>
      <c r="E25" s="39">
        <v>140000</v>
      </c>
    </row>
    <row r="26" s="1" customFormat="1" ht="14.25" customHeight="1" spans="1:5">
      <c r="A26" s="37" t="s">
        <v>133</v>
      </c>
      <c r="B26" s="37" t="s">
        <v>134</v>
      </c>
      <c r="C26" s="38">
        <v>270000</v>
      </c>
      <c r="D26" s="38"/>
      <c r="E26" s="39">
        <v>270000</v>
      </c>
    </row>
    <row r="27" s="1" customFormat="1" ht="14.25" customHeight="1" spans="1:5">
      <c r="A27" s="37" t="s">
        <v>135</v>
      </c>
      <c r="B27" s="37" t="s">
        <v>136</v>
      </c>
      <c r="C27" s="38">
        <v>181200</v>
      </c>
      <c r="D27" s="38"/>
      <c r="E27" s="39">
        <v>181200</v>
      </c>
    </row>
    <row r="28" s="1" customFormat="1" ht="14.25" customHeight="1" spans="1:5">
      <c r="A28" s="37" t="s">
        <v>137</v>
      </c>
      <c r="B28" s="37" t="s">
        <v>138</v>
      </c>
      <c r="C28" s="38">
        <v>250000</v>
      </c>
      <c r="D28" s="38"/>
      <c r="E28" s="39">
        <v>250000</v>
      </c>
    </row>
    <row r="29" s="1" customFormat="1" ht="14.25" customHeight="1" spans="1:5">
      <c r="A29" s="37"/>
      <c r="B29" s="37" t="s">
        <v>139</v>
      </c>
      <c r="C29" s="38">
        <v>63660</v>
      </c>
      <c r="D29" s="38">
        <v>63660</v>
      </c>
      <c r="E29" s="39"/>
    </row>
    <row r="30" s="1" customFormat="1" ht="14.25" customHeight="1" spans="1:5">
      <c r="A30" s="37" t="s">
        <v>140</v>
      </c>
      <c r="B30" s="37" t="s">
        <v>141</v>
      </c>
      <c r="C30" s="38">
        <v>12672</v>
      </c>
      <c r="D30" s="38">
        <v>12672</v>
      </c>
      <c r="E30" s="39"/>
    </row>
    <row r="31" s="1" customFormat="1" ht="14.25" customHeight="1" spans="1:5">
      <c r="A31" s="37" t="s">
        <v>142</v>
      </c>
      <c r="B31" s="37" t="s">
        <v>143</v>
      </c>
      <c r="C31" s="38">
        <v>41388</v>
      </c>
      <c r="D31" s="38">
        <v>41388</v>
      </c>
      <c r="E31" s="39"/>
    </row>
    <row r="32" s="1" customFormat="1" ht="14.25" customHeight="1" spans="1:5">
      <c r="A32" s="37" t="s">
        <v>144</v>
      </c>
      <c r="B32" s="37" t="s">
        <v>145</v>
      </c>
      <c r="C32" s="38">
        <v>9600</v>
      </c>
      <c r="D32" s="38">
        <v>9600</v>
      </c>
      <c r="E32" s="39"/>
    </row>
  </sheetData>
  <sheetProtection formatCells="0" formatColumns="0" formatRows="0" insertRows="0" insertColumns="0" insertHyperlinks="0" deleteColumns="0" deleteRows="0" sort="0" autoFilter="0" pivotTables="0"/>
  <mergeCells count="3">
    <mergeCell ref="A1:E1"/>
    <mergeCell ref="A3:B3"/>
    <mergeCell ref="C3:E3"/>
  </mergeCells>
  <printOptions horizontalCentered="1"/>
  <pageMargins left="0.39" right="0.39" top="0.79" bottom="0.79" header="0.5" footer="0.59"/>
  <pageSetup paperSize="9" firstPageNumber="464" orientation="landscape" useFirstPageNumber="1" horizontalDpi="300" verticalDpi="300"/>
  <headerFooter alignWithMargins="0" scaleWithDoc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25"/>
  <sheetViews>
    <sheetView showGridLines="0" showZeros="0" view="pageBreakPreview" zoomScale="60" zoomScaleNormal="100" zoomScaleSheetLayoutView="60" workbookViewId="0">
      <selection activeCell="A2" sqref="A2:G2"/>
    </sheetView>
  </sheetViews>
  <sheetFormatPr defaultColWidth="9.14285714285714" defaultRowHeight="12.75" customHeight="1" outlineLevelCol="7"/>
  <cols>
    <col min="1" max="1" width="18" style="1" customWidth="1"/>
    <col min="2" max="2" width="24" style="1" customWidth="1"/>
    <col min="3" max="3" width="19.7142857142857" style="1" customWidth="1"/>
    <col min="4" max="4" width="17.7142857142857" style="1" customWidth="1"/>
    <col min="5" max="5" width="15" style="1" customWidth="1"/>
    <col min="6" max="6" width="23.7142857142857" style="1" customWidth="1"/>
    <col min="7" max="7" width="18.5714285714286" style="1" customWidth="1"/>
    <col min="8" max="9" width="9.14285714285714" style="1" customWidth="1"/>
  </cols>
  <sheetData>
    <row r="1" s="1" customFormat="1" ht="15" spans="7:7">
      <c r="G1" s="23"/>
    </row>
    <row r="2" s="1" customFormat="1" ht="30" customHeight="1" spans="1:7">
      <c r="A2" s="14" t="s">
        <v>146</v>
      </c>
      <c r="B2" s="14"/>
      <c r="C2" s="14"/>
      <c r="D2" s="14"/>
      <c r="E2" s="14"/>
      <c r="F2" s="14"/>
      <c r="G2" s="14"/>
    </row>
    <row r="3" s="1" customFormat="1" ht="18" customHeight="1" spans="1:7">
      <c r="A3" s="24" t="s">
        <v>9</v>
      </c>
      <c r="B3" s="24"/>
      <c r="C3" s="24"/>
      <c r="D3" s="25"/>
      <c r="E3" s="25"/>
      <c r="F3" s="25"/>
      <c r="G3" s="18" t="s">
        <v>10</v>
      </c>
    </row>
    <row r="4" s="1" customFormat="1" ht="31.5" customHeight="1" spans="1:7">
      <c r="A4" s="5" t="s">
        <v>147</v>
      </c>
      <c r="B4" s="5" t="s">
        <v>148</v>
      </c>
      <c r="C4" s="5" t="s">
        <v>36</v>
      </c>
      <c r="D4" s="26" t="s">
        <v>149</v>
      </c>
      <c r="E4" s="5" t="s">
        <v>150</v>
      </c>
      <c r="F4" s="27" t="s">
        <v>151</v>
      </c>
      <c r="G4" s="5" t="s">
        <v>152</v>
      </c>
    </row>
    <row r="5" s="1" customFormat="1" ht="21.75" customHeight="1" spans="1:7">
      <c r="A5" s="28" t="s">
        <v>50</v>
      </c>
      <c r="B5" s="28" t="s">
        <v>50</v>
      </c>
      <c r="C5" s="29">
        <v>1</v>
      </c>
      <c r="D5" s="30">
        <f ca="1">C5+1</f>
        <v>2</v>
      </c>
      <c r="E5" s="30">
        <f ca="1">D5+1</f>
        <v>3</v>
      </c>
      <c r="F5" s="30">
        <f ca="1">E5+1</f>
        <v>4</v>
      </c>
      <c r="G5" s="30">
        <f ca="1">F5+1</f>
        <v>5</v>
      </c>
    </row>
    <row r="6" s="1" customFormat="1" ht="37.5" customHeight="1" spans="1:7">
      <c r="A6" s="6" t="s">
        <v>51</v>
      </c>
      <c r="B6" s="6" t="s">
        <v>36</v>
      </c>
      <c r="C6" s="22">
        <v>410000</v>
      </c>
      <c r="D6" s="22"/>
      <c r="E6" s="22">
        <v>140000</v>
      </c>
      <c r="F6" s="21">
        <v>270000</v>
      </c>
      <c r="G6" s="21"/>
    </row>
    <row r="7" s="1" customFormat="1" ht="37.5" customHeight="1" spans="1:7">
      <c r="A7" s="6" t="s">
        <v>153</v>
      </c>
      <c r="B7" s="6" t="s">
        <v>154</v>
      </c>
      <c r="C7" s="22">
        <v>410000</v>
      </c>
      <c r="D7" s="22"/>
      <c r="E7" s="22">
        <v>140000</v>
      </c>
      <c r="F7" s="21">
        <v>270000</v>
      </c>
      <c r="G7" s="21"/>
    </row>
    <row r="8" s="1" customFormat="1" ht="15" spans="1:7">
      <c r="A8" s="11"/>
      <c r="B8" s="11"/>
      <c r="C8" s="11"/>
      <c r="D8" s="11"/>
      <c r="E8" s="11"/>
      <c r="F8" s="11"/>
      <c r="G8" s="11"/>
    </row>
    <row r="9" s="1" customFormat="1" ht="15" spans="1:8">
      <c r="A9" s="11"/>
      <c r="B9" s="11"/>
      <c r="C9" s="11"/>
      <c r="D9" s="11"/>
      <c r="E9" s="11"/>
      <c r="F9" s="11"/>
      <c r="G9" s="11"/>
      <c r="H9" s="11"/>
    </row>
    <row r="10" s="1" customFormat="1" ht="15" spans="1:7">
      <c r="A10" s="11"/>
      <c r="B10" s="11"/>
      <c r="C10" s="11"/>
      <c r="D10" s="11"/>
      <c r="E10" s="11"/>
      <c r="F10" s="11"/>
      <c r="G10" s="11"/>
    </row>
    <row r="11" s="1" customFormat="1" ht="15" spans="1:7">
      <c r="A11" s="11"/>
      <c r="B11" s="11"/>
      <c r="C11" s="11"/>
      <c r="D11" s="11"/>
      <c r="E11" s="11"/>
      <c r="F11" s="11"/>
      <c r="G11" s="11"/>
    </row>
    <row r="12" s="1" customFormat="1" ht="15" spans="1:7">
      <c r="A12" s="11"/>
      <c r="B12" s="11"/>
      <c r="C12" s="11"/>
      <c r="D12" s="11"/>
      <c r="E12" s="11"/>
      <c r="F12" s="11"/>
      <c r="G12" s="11"/>
    </row>
    <row r="13" s="1" customFormat="1" ht="15" spans="1:7">
      <c r="A13" s="11"/>
      <c r="B13" s="11"/>
      <c r="C13" s="11"/>
      <c r="D13" s="11"/>
      <c r="E13" s="11"/>
      <c r="F13" s="11"/>
      <c r="G13" s="11"/>
    </row>
    <row r="14" s="1" customFormat="1" ht="15" spans="1:7">
      <c r="A14" s="11"/>
      <c r="B14" s="11"/>
      <c r="C14" s="11"/>
      <c r="D14" s="11"/>
      <c r="E14" s="11"/>
      <c r="F14" s="11"/>
      <c r="G14" s="11"/>
    </row>
    <row r="15" s="1" customFormat="1" ht="15" spans="1:7">
      <c r="A15" s="11"/>
      <c r="B15" s="11"/>
      <c r="C15" s="11"/>
      <c r="D15" s="11"/>
      <c r="E15" s="11"/>
      <c r="F15" s="11"/>
      <c r="G15" s="11"/>
    </row>
    <row r="16" s="1" customFormat="1" ht="15" spans="5:7">
      <c r="E16" s="11"/>
      <c r="F16" s="11"/>
      <c r="G16" s="11"/>
    </row>
    <row r="17" s="1" customFormat="1" ht="15" spans="4:6">
      <c r="D17" s="11"/>
      <c r="E17" s="11"/>
      <c r="F17" s="11"/>
    </row>
    <row r="18" s="1" customFormat="1" ht="15" spans="2:6">
      <c r="B18" s="11"/>
      <c r="C18" s="11"/>
      <c r="D18" s="11"/>
      <c r="F18" s="11"/>
    </row>
    <row r="19" s="1" customFormat="1" ht="15" spans="3:7">
      <c r="C19" s="11"/>
      <c r="E19" s="11"/>
      <c r="G19" s="11"/>
    </row>
    <row r="20" s="1" customFormat="1" ht="15" spans="3:7">
      <c r="C20" s="11"/>
      <c r="G20" s="11"/>
    </row>
    <row r="21" s="1" customFormat="1" ht="15" spans="5:7">
      <c r="E21" s="11"/>
      <c r="G21" s="11"/>
    </row>
    <row r="22" s="1" customFormat="1" ht="15"/>
    <row r="23" s="1" customFormat="1" ht="15"/>
    <row r="24" s="1" customFormat="1" ht="15"/>
    <row r="25" s="1" customFormat="1" ht="15" spans="4:4">
      <c r="D25" s="11"/>
    </row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39" right="0.39" top="0.79" bottom="0.79" header="0.5" footer="0.59"/>
  <pageSetup paperSize="9" firstPageNumber="465" orientation="landscape" useFirstPageNumber="1" horizontalDpi="300" verticalDpi="300"/>
  <headerFooter alignWithMargins="0" scaleWithDoc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18"/>
  <sheetViews>
    <sheetView showGridLines="0" showZeros="0" tabSelected="1" view="pageBreakPreview" zoomScale="60" zoomScaleNormal="100" zoomScaleSheetLayoutView="60" workbookViewId="0">
      <selection activeCell="A2" sqref="A2:E2"/>
    </sheetView>
  </sheetViews>
  <sheetFormatPr defaultColWidth="9.14285714285714" defaultRowHeight="12.75" customHeight="1" outlineLevelCol="7"/>
  <cols>
    <col min="1" max="1" width="16.7142857142857" style="1" customWidth="1"/>
    <col min="2" max="2" width="31.6666666666667" style="1" customWidth="1"/>
    <col min="3" max="5" width="28" style="1" customWidth="1"/>
    <col min="6" max="6" width="9.14285714285714" style="1" customWidth="1"/>
    <col min="7" max="7" width="13.5714285714286" style="1" customWidth="1"/>
    <col min="8" max="9" width="9.14285714285714" style="1" customWidth="1"/>
  </cols>
  <sheetData>
    <row r="1" s="1" customFormat="1" ht="21" customHeight="1" spans="1:7">
      <c r="A1" s="13"/>
      <c r="B1" s="13"/>
      <c r="C1" s="13"/>
      <c r="D1" s="13"/>
      <c r="E1" s="13"/>
      <c r="F1" s="13"/>
      <c r="G1" s="13"/>
    </row>
    <row r="2" s="1" customFormat="1" ht="29.25" customHeight="1" spans="1:7">
      <c r="A2" s="14" t="s">
        <v>155</v>
      </c>
      <c r="B2" s="14"/>
      <c r="C2" s="14"/>
      <c r="D2" s="14"/>
      <c r="E2" s="14"/>
      <c r="F2" s="15"/>
      <c r="G2" s="15"/>
    </row>
    <row r="3" s="1" customFormat="1" ht="21" customHeight="1" spans="1:7">
      <c r="A3" s="16" t="s">
        <v>9</v>
      </c>
      <c r="B3" s="17"/>
      <c r="C3" s="17"/>
      <c r="D3" s="17"/>
      <c r="E3" s="18" t="s">
        <v>10</v>
      </c>
      <c r="F3" s="13"/>
      <c r="G3" s="13"/>
    </row>
    <row r="4" s="1" customFormat="1" ht="17.25" customHeight="1" spans="1:7">
      <c r="A4" s="4" t="s">
        <v>67</v>
      </c>
      <c r="B4" s="4"/>
      <c r="C4" s="4" t="s">
        <v>91</v>
      </c>
      <c r="D4" s="4"/>
      <c r="E4" s="4"/>
      <c r="F4" s="13"/>
      <c r="G4" s="13"/>
    </row>
    <row r="5" s="1" customFormat="1" ht="21" customHeight="1" spans="1:7">
      <c r="A5" s="4" t="s">
        <v>73</v>
      </c>
      <c r="B5" s="3" t="s">
        <v>74</v>
      </c>
      <c r="C5" s="19" t="s">
        <v>36</v>
      </c>
      <c r="D5" s="19" t="s">
        <v>68</v>
      </c>
      <c r="E5" s="19" t="s">
        <v>69</v>
      </c>
      <c r="F5" s="13"/>
      <c r="G5" s="13"/>
    </row>
    <row r="6" s="1" customFormat="1" ht="21" customHeight="1" spans="1:8">
      <c r="A6" s="5" t="s">
        <v>50</v>
      </c>
      <c r="B6" s="5" t="s">
        <v>50</v>
      </c>
      <c r="C6" s="20">
        <v>1</v>
      </c>
      <c r="D6" s="20">
        <f ca="1">C6+1</f>
        <v>2</v>
      </c>
      <c r="E6" s="20">
        <f ca="1">D6+1</f>
        <v>3</v>
      </c>
      <c r="F6" s="13"/>
      <c r="G6" s="13"/>
      <c r="H6" s="11"/>
    </row>
    <row r="7" s="1" customFormat="1" ht="18.75" customHeight="1" spans="1:7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79" bottom="0.79" header="0.5" footer="0.59"/>
  <pageSetup paperSize="9" firstPageNumber="466" orientation="landscape" useFirstPageNumber="1" horizontalDpi="300" verticalDpi="300"/>
  <headerFooter alignWithMargins="0" scaleWithDoc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封面</vt:lpstr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支出总表（引用）</vt:lpstr>
      <vt:lpstr>财拨总表（引用）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pc201810221120</cp:lastModifiedBy>
  <dcterms:created xsi:type="dcterms:W3CDTF">2019-02-12T07:20:18Z</dcterms:created>
  <dcterms:modified xsi:type="dcterms:W3CDTF">2021-06-01T03:41:18Z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2052-11.1.0.9564</vt:lpwstr>
  </property>
</Properties>
</file>