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8"/>
  </bookViews>
  <sheets>
    <sheet name="封面" sheetId="1" r:id="rId1"/>
    <sheet name="收支预算总表" sheetId="2" r:id="rId2"/>
    <sheet name="部门收入总表" sheetId="3" r:id="rId3"/>
    <sheet name="部门支出总表" sheetId="4" r:id="rId4"/>
    <sheet name="财拨收支总表" sheetId="5" r:id="rId5"/>
    <sheet name="一般公共预算支出表" sheetId="6" r:id="rId6"/>
    <sheet name="一般公共预算基本支出表" sheetId="7" r:id="rId7"/>
    <sheet name="三公表" sheetId="8" r:id="rId8"/>
    <sheet name="政府性基金" sheetId="9" r:id="rId9"/>
    <sheet name="支出总表（引用）" sheetId="10" r:id="rId10"/>
    <sheet name="财拨总表（引用）" sheetId="11" r:id="rId11"/>
  </sheets>
  <definedNames>
    <definedName name="_xlnm.Print_Area" localSheetId="0">封面!$A$1:$O$17</definedName>
    <definedName name="_xlnm.Print_Titles" localSheetId="1">收支预算总表!$A:$D,收支预算总表!$1:$5</definedName>
    <definedName name="_xlnm.Print_Area" localSheetId="1">收支预算总表!$A$1:$D$22</definedName>
    <definedName name="_xlnm.Print_Titles" localSheetId="2">部门收入总表!$A:$O,部门收入总表!$1:$6</definedName>
    <definedName name="_xlnm.Print_Area" localSheetId="2">部门收入总表!$A$1:$O$14</definedName>
    <definedName name="_xlnm.Print_Titles" localSheetId="3">部门支出总表!$A:$H,部门支出总表!$1:$6</definedName>
    <definedName name="_xlnm.Print_Area" localSheetId="3">部门支出总表!$A$1:$H$14</definedName>
    <definedName name="_xlnm.Print_Titles" localSheetId="4">财拨收支总表!$A:$F,财拨收支总表!$1:$5</definedName>
    <definedName name="_xlnm.Print_Area" localSheetId="4">财拨收支总表!$A$1:$F$17</definedName>
    <definedName name="_xlnm.Print_Titles" localSheetId="5">一般公共预算支出表!$A:$E,一般公共预算支出表!$1:$6</definedName>
    <definedName name="_xlnm.Print_Area" localSheetId="5">一般公共预算支出表!$A$1:$E$13</definedName>
    <definedName name="_xlnm.Print_Titles" localSheetId="6">一般公共预算基本支出表!$A:$E,一般公共预算基本支出表!$1:$5</definedName>
    <definedName name="_xlnm.Print_Area" localSheetId="6">一般公共预算基本支出表!$A$1:$E$32</definedName>
    <definedName name="_xlnm.Print_Titles" localSheetId="7">三公表!$A:$G,三公表!$1:$5</definedName>
    <definedName name="_xlnm.Print_Area" localSheetId="7">三公表!$A$1:$G$25</definedName>
    <definedName name="_xlnm.Print_Titles" localSheetId="8">政府性基金!$A:$E,政府性基金!$1:$6</definedName>
    <definedName name="_xlnm.Print_Area" localSheetId="8">政府性基金!$A$1:$E$18</definedName>
    <definedName name="_xlnm.Print_Titles" localSheetId="9">'支出总表（引用）'!$A:$C,'支出总表（引用）'!$1:$6</definedName>
    <definedName name="_xlnm.Print_Area" localSheetId="9">'支出总表（引用）'!$A$1:$C$14</definedName>
    <definedName name="_xlnm.Print_Titles" localSheetId="10">'财拨总表（引用）'!$A:$D,'财拨总表（引用）'!$1:$6</definedName>
    <definedName name="_xlnm.Print_Area" localSheetId="10">'财拨总表（引用）'!$A$1:$D$23</definedName>
  </definedNames>
  <calcPr calcId="144525" fullCalcOnLoad="1"/>
</workbook>
</file>

<file path=xl/sharedStrings.xml><?xml version="1.0" encoding="utf-8"?>
<sst xmlns="http://schemas.openxmlformats.org/spreadsheetml/2006/main" count="260" uniqueCount="159">
  <si>
    <t>总计</t>
  </si>
  <si>
    <t>2019年部门预算表</t>
  </si>
  <si>
    <t>部门名称：</t>
  </si>
  <si>
    <t>编制日期：</t>
  </si>
  <si>
    <t>编制单位：</t>
  </si>
  <si>
    <t>单位负责人签章：</t>
  </si>
  <si>
    <t>财务负责人签章：</t>
  </si>
  <si>
    <t>制表人签章：</t>
  </si>
  <si>
    <t>收支预算总表</t>
  </si>
  <si>
    <t>填报单位:203001全南县公安森林分局</t>
  </si>
  <si>
    <t>单位：元</t>
  </si>
  <si>
    <t>收      入</t>
  </si>
  <si>
    <t xml:space="preserve">支       出 </t>
  </si>
  <si>
    <t>项目</t>
  </si>
  <si>
    <t>预算数</t>
  </si>
  <si>
    <t>项目(按支出功能科目类级)</t>
  </si>
  <si>
    <t>一、财政拨款</t>
  </si>
  <si>
    <t xml:space="preserve">    一般公共预算拨款收入</t>
  </si>
  <si>
    <t xml:space="preserve">    专项收入</t>
  </si>
  <si>
    <t xml:space="preserve">    政府性基金预算拨款收入</t>
  </si>
  <si>
    <t xml:space="preserve">    预算内投资收入</t>
  </si>
  <si>
    <t>二、事业收入</t>
  </si>
  <si>
    <t>三、事业单位经营收入</t>
  </si>
  <si>
    <t>四、其他收入</t>
  </si>
  <si>
    <t>五、附属单位上缴收入</t>
  </si>
  <si>
    <t>六、上级补助收入</t>
  </si>
  <si>
    <t>本年收入合计</t>
  </si>
  <si>
    <t>本年支出合计</t>
  </si>
  <si>
    <t>七、用事业基金弥补收支差额</t>
  </si>
  <si>
    <t>结转下年</t>
  </si>
  <si>
    <t>八、上年结转（结余）</t>
  </si>
  <si>
    <t>收入总计</t>
  </si>
  <si>
    <t>支出总计</t>
  </si>
  <si>
    <t>部门收入总表</t>
  </si>
  <si>
    <t>功能科目编码</t>
  </si>
  <si>
    <t>功能科目名称</t>
  </si>
  <si>
    <t>合计</t>
  </si>
  <si>
    <t>上年结转</t>
  </si>
  <si>
    <t>财政拨款</t>
  </si>
  <si>
    <t>事业收入</t>
  </si>
  <si>
    <t>事业单位经营收入</t>
  </si>
  <si>
    <t>其他收入</t>
  </si>
  <si>
    <t>附属单位上缴收入</t>
  </si>
  <si>
    <t>上级补助收入</t>
  </si>
  <si>
    <t>用事业基金弥补收支差额</t>
  </si>
  <si>
    <t>小计</t>
  </si>
  <si>
    <t>一般公共预算拨款收入</t>
  </si>
  <si>
    <t>政府性基金预算拨款收入</t>
  </si>
  <si>
    <t>专项收入</t>
  </si>
  <si>
    <t>预算内投资收入</t>
  </si>
  <si>
    <t>**</t>
  </si>
  <si>
    <t/>
  </si>
  <si>
    <t>208</t>
  </si>
  <si>
    <t>社会保障和就业支出</t>
  </si>
  <si>
    <t>　05</t>
  </si>
  <si>
    <t>　行政事业单位离退休</t>
  </si>
  <si>
    <t>　　2080501</t>
  </si>
  <si>
    <t>　　归口管理的行政单位离退休</t>
  </si>
  <si>
    <t>204</t>
  </si>
  <si>
    <t>公共安全支出</t>
  </si>
  <si>
    <t>　02</t>
  </si>
  <si>
    <t>　公安</t>
  </si>
  <si>
    <t>　　2040220</t>
  </si>
  <si>
    <t>　　执法办案</t>
  </si>
  <si>
    <t>　　2040201</t>
  </si>
  <si>
    <t>　　行政运行</t>
  </si>
  <si>
    <t>部门支出总表</t>
  </si>
  <si>
    <t>支出功能分类科目</t>
  </si>
  <si>
    <t>基本支出</t>
  </si>
  <si>
    <t>项目支出</t>
  </si>
  <si>
    <t>事业单位经营支出</t>
  </si>
  <si>
    <t xml:space="preserve">上缴上级支出 </t>
  </si>
  <si>
    <t>对附属单位补助支出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</si>
  <si>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</si>
  <si>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</si>
  <si>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</si>
  <si>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</si>
  <si>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</si>
  <si>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</si>
  <si>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一、财政拨款收入</t>
  </si>
  <si>
    <t>一、本年支出</t>
  </si>
  <si>
    <t xml:space="preserve">  一般公共预算拨款收入</t>
  </si>
  <si>
    <t xml:space="preserve">  专项收入</t>
  </si>
  <si>
    <t xml:space="preserve">  政府性基金预算拨款收入</t>
  </si>
  <si>
    <t xml:space="preserve">  预算内投资收入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</si>
  <si>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</si>
  <si>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</si>
  <si>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</si>
  <si>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</si>
  <si>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0</t>
  </si>
  <si>
    <t>一般公共预算支出表</t>
  </si>
  <si>
    <t>2019年预算数</t>
  </si>
  <si>
    <t>一般公共预算基本支出表</t>
  </si>
  <si>
    <t>支出经济分类科目</t>
  </si>
  <si>
    <t>2019年基本支出</t>
  </si>
  <si>
    <t>人员经费</t>
  </si>
  <si>
    <t>公用经费</t>
  </si>
  <si>
    <t>工资福利支出</t>
  </si>
  <si>
    <t>30101</t>
  </si>
  <si>
    <t>　基本工资</t>
  </si>
  <si>
    <t>30102</t>
  </si>
  <si>
    <t>　津贴补贴</t>
  </si>
  <si>
    <t>30103</t>
  </si>
  <si>
    <t>　奖金</t>
  </si>
  <si>
    <t>30108</t>
  </si>
  <si>
    <t>　机关事业单位基本养老保险缴费</t>
  </si>
  <si>
    <t>30110</t>
  </si>
  <si>
    <t>　职工基本医疗保险缴费</t>
  </si>
  <si>
    <t>30112</t>
  </si>
  <si>
    <t>　其他社会保障缴费</t>
  </si>
  <si>
    <t>30113</t>
  </si>
  <si>
    <t>　住房公积金</t>
  </si>
  <si>
    <t>商品和服务支出</t>
  </si>
  <si>
    <t>30201</t>
  </si>
  <si>
    <t>　办公费</t>
  </si>
  <si>
    <t>30202</t>
  </si>
  <si>
    <t>　印刷费</t>
  </si>
  <si>
    <t>30203</t>
  </si>
  <si>
    <t>　咨询费</t>
  </si>
  <si>
    <t>30205</t>
  </si>
  <si>
    <t>　水费</t>
  </si>
  <si>
    <t>30206</t>
  </si>
  <si>
    <t>　电费</t>
  </si>
  <si>
    <t>30211</t>
  </si>
  <si>
    <t>　差旅费</t>
  </si>
  <si>
    <t>30213</t>
  </si>
  <si>
    <t>　维修（护）费</t>
  </si>
  <si>
    <t>30215</t>
  </si>
  <si>
    <t>　会议费</t>
  </si>
  <si>
    <t>30216</t>
  </si>
  <si>
    <t>　培训费</t>
  </si>
  <si>
    <t>30217</t>
  </si>
  <si>
    <t>　公务接待费</t>
  </si>
  <si>
    <t>30231</t>
  </si>
  <si>
    <t>　公务用车运行维护费</t>
  </si>
  <si>
    <t>30239</t>
  </si>
  <si>
    <t>　其他交通费用</t>
  </si>
  <si>
    <t>30299</t>
  </si>
  <si>
    <t>　其他商品和服务支出</t>
  </si>
  <si>
    <t>对个人和家庭的补助</t>
  </si>
  <si>
    <t>30305</t>
  </si>
  <si>
    <t>　生活补助</t>
  </si>
  <si>
    <t>30307</t>
  </si>
  <si>
    <t>　医疗费补助</t>
  </si>
  <si>
    <t>30309</t>
  </si>
  <si>
    <t>　奖励金</t>
  </si>
  <si>
    <t>一般公共预算'三公'经费支出表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</si>
  <si>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</si>
  <si>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</si>
  <si>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</si>
  <si>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</si>
  <si>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</si>
  <si>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</si>
  <si>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203</t>
  </si>
  <si>
    <t>公安森林分局</t>
  </si>
  <si>
    <t>政府性基金预算支出表</t>
  </si>
  <si>
    <t>支出预算总表</t>
  </si>
  <si>
    <t>科目名称</t>
  </si>
  <si>
    <t>财政拨款预算表</t>
  </si>
</sst>
</file>

<file path=xl/styles.xml><?xml version="1.0" encoding="utf-8"?>
<styleSheet xmlns="http://schemas.openxmlformats.org/spreadsheetml/2006/main">
  <numFmts count="5">
    <numFmt numFmtId="176" formatCode="_(\$* #,##0_);_(\$* \(#,##0\);_(\$* &quot;-&quot;_);_(@_)"/>
    <numFmt numFmtId="177" formatCode="_(\$* #,##0.00_);_(\$* \(#,##0.00\);_(\$* &quot;-&quot;??_);_(@_)"/>
    <numFmt numFmtId="178" formatCode="_(* #,##0_);_(* \(#,##0\);_(* &quot;-&quot;_);_(@_)"/>
    <numFmt numFmtId="179" formatCode="_(* #,##0.00_);_(* \(#,##0.00\);_(* &quot;-&quot;??_);_(@_)"/>
    <numFmt numFmtId="180" formatCode="#,##0.0000"/>
  </numFmts>
  <fonts count="36">
    <font>
      <sz val="10"/>
      <name val="Arial"/>
      <family val="2"/>
      <charset val="0"/>
    </font>
    <font>
      <sz val="11"/>
      <color indexed="8"/>
      <name val="Calibri"/>
      <family val="2"/>
      <charset val="0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family val="2"/>
      <charset val="0"/>
    </font>
    <font>
      <sz val="11"/>
      <color indexed="8"/>
      <name val="宋体"/>
      <charset val="134"/>
    </font>
    <font>
      <sz val="10"/>
      <color indexed="8"/>
      <name val="Arial"/>
      <family val="2"/>
      <charset val="0"/>
    </font>
    <font>
      <b/>
      <sz val="36"/>
      <color indexed="8"/>
      <name val="宋体"/>
      <charset val="134"/>
    </font>
    <font>
      <sz val="18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9"/>
      <color indexed="9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20" fillId="8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25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6" fillId="4" borderId="12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2" fillId="18" borderId="16" applyNumberFormat="0" applyAlignment="0" applyProtection="0">
      <alignment vertical="center"/>
    </xf>
    <xf numFmtId="0" fontId="31" fillId="18" borderId="14" applyNumberFormat="0" applyAlignment="0" applyProtection="0">
      <alignment vertical="center"/>
    </xf>
    <xf numFmtId="0" fontId="33" fillId="20" borderId="17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</cellStyleXfs>
  <cellXfs count="8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/>
    </xf>
    <xf numFmtId="4" fontId="3" fillId="0" borderId="4" xfId="0" applyNumberFormat="1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/>
    <xf numFmtId="2" fontId="4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4" fontId="3" fillId="0" borderId="5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/>
    <xf numFmtId="0" fontId="3" fillId="0" borderId="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37" fontId="3" fillId="0" borderId="9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9" fillId="0" borderId="1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" fontId="9" fillId="0" borderId="2" xfId="0" applyNumberFormat="1" applyFont="1" applyBorder="1" applyAlignment="1" applyProtection="1">
      <alignment horizontal="right" vertical="center" wrapText="1"/>
    </xf>
    <xf numFmtId="4" fontId="9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3" fillId="0" borderId="9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vertical="center"/>
    </xf>
    <xf numFmtId="4" fontId="3" fillId="0" borderId="10" xfId="0" applyNumberFormat="1" applyFont="1" applyBorder="1" applyAlignment="1" applyProtection="1">
      <alignment horizontal="left" vertical="center"/>
    </xf>
    <xf numFmtId="4" fontId="3" fillId="0" borderId="11" xfId="0" applyNumberFormat="1" applyFont="1" applyBorder="1" applyAlignment="1" applyProtection="1">
      <alignment horizontal="right" vertical="center" wrapText="1"/>
    </xf>
    <xf numFmtId="49" fontId="3" fillId="0" borderId="5" xfId="0" applyNumberFormat="1" applyFont="1" applyBorder="1" applyAlignment="1" applyProtection="1">
      <alignment vertical="center"/>
    </xf>
    <xf numFmtId="4" fontId="3" fillId="0" borderId="2" xfId="0" applyNumberFormat="1" applyFont="1" applyBorder="1" applyAlignment="1" applyProtection="1">
      <alignment vertical="center"/>
    </xf>
    <xf numFmtId="4" fontId="3" fillId="0" borderId="5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vertical="center"/>
    </xf>
    <xf numFmtId="0" fontId="3" fillId="0" borderId="10" xfId="0" applyFont="1" applyBorder="1" applyAlignment="1" applyProtection="1"/>
    <xf numFmtId="4" fontId="3" fillId="0" borderId="5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center" vertical="center"/>
    </xf>
    <xf numFmtId="180" fontId="4" fillId="2" borderId="0" xfId="0" applyNumberFormat="1" applyFont="1" applyFill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 applyProtection="1"/>
    <xf numFmtId="4" fontId="3" fillId="0" borderId="2" xfId="0" applyNumberFormat="1" applyFont="1" applyBorder="1" applyAlignment="1" applyProtection="1"/>
    <xf numFmtId="4" fontId="3" fillId="0" borderId="2" xfId="0" applyNumberFormat="1" applyFont="1" applyBorder="1" applyAlignment="1" applyProtection="1">
      <alignment horizontal="left" vertical="center"/>
    </xf>
    <xf numFmtId="4" fontId="3" fillId="0" borderId="5" xfId="0" applyNumberFormat="1" applyFont="1" applyBorder="1" applyAlignment="1" applyProtection="1">
      <alignment horizontal="left" vertical="center"/>
    </xf>
    <xf numFmtId="4" fontId="3" fillId="0" borderId="3" xfId="0" applyNumberFormat="1" applyFont="1" applyBorder="1" applyAlignment="1" applyProtection="1">
      <alignment horizontal="right" vertical="center"/>
    </xf>
    <xf numFmtId="4" fontId="3" fillId="0" borderId="5" xfId="0" applyNumberFormat="1" applyFont="1" applyBorder="1" applyAlignment="1" applyProtection="1"/>
    <xf numFmtId="0" fontId="1" fillId="0" borderId="2" xfId="0" applyFont="1" applyBorder="1" applyAlignment="1" applyProtection="1"/>
    <xf numFmtId="4" fontId="1" fillId="0" borderId="2" xfId="0" applyNumberFormat="1" applyFont="1" applyBorder="1" applyAlignment="1" applyProtection="1"/>
    <xf numFmtId="4" fontId="3" fillId="0" borderId="6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 vertical="top"/>
    </xf>
    <xf numFmtId="0" fontId="13" fillId="0" borderId="0" xfId="0" applyFont="1" applyBorder="1" applyAlignment="1" applyProtection="1"/>
    <xf numFmtId="0" fontId="12" fillId="3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left" vertical="top"/>
    </xf>
    <xf numFmtId="3" fontId="15" fillId="3" borderId="0" xfId="0" applyNumberFormat="1" applyFont="1" applyFill="1" applyBorder="1" applyAlignment="1" applyProtection="1"/>
    <xf numFmtId="4" fontId="4" fillId="0" borderId="0" xfId="0" applyNumberFormat="1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U23"/>
  <sheetViews>
    <sheetView showGridLines="0" showZeros="0" view="pageBreakPreview" zoomScale="60" zoomScaleNormal="100" zoomScaleSheetLayoutView="60" workbookViewId="0">
      <selection activeCell="A18" sqref="$A18:$XFD21"/>
    </sheetView>
  </sheetViews>
  <sheetFormatPr defaultColWidth="9.14285714285714" defaultRowHeight="12.75" customHeight="1"/>
  <cols>
    <col min="1" max="254" width="9.14285714285714" style="1" customWidth="1"/>
    <col min="256" max="16384" width="9.14285714285714" style="1"/>
  </cols>
  <sheetData>
    <row r="1" s="1" customFormat="1" ht="15" spans="1:20">
      <c r="A1" s="76"/>
      <c r="S1" s="11"/>
      <c r="T1" s="87" t="s">
        <v>0</v>
      </c>
    </row>
    <row r="2" s="1" customFormat="1" ht="42" customHeight="1" spans="19:19">
      <c r="S2" s="11"/>
    </row>
    <row r="3" s="1" customFormat="1" ht="61.5" customHeight="1" spans="1:19">
      <c r="A3" s="77" t="s">
        <v>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R3" s="11"/>
      <c r="S3" s="11"/>
    </row>
    <row r="4" s="1" customFormat="1" ht="38.25" customHeight="1" spans="2:18">
      <c r="B4" s="78"/>
      <c r="C4" s="78"/>
      <c r="D4" s="78"/>
      <c r="E4" s="78"/>
      <c r="F4" s="79"/>
      <c r="G4" s="79"/>
      <c r="H4" s="78"/>
      <c r="I4" s="78"/>
      <c r="J4" s="78"/>
      <c r="K4" s="78"/>
      <c r="L4" s="78"/>
      <c r="M4" s="78"/>
      <c r="N4" s="78"/>
      <c r="O4" s="78"/>
      <c r="P4" s="11"/>
      <c r="Q4" s="11"/>
      <c r="R4" s="11"/>
    </row>
    <row r="5" s="1" customFormat="1" ht="15" spans="1:16">
      <c r="A5" s="11"/>
      <c r="B5" s="11"/>
      <c r="F5" s="11"/>
      <c r="G5" s="11"/>
      <c r="J5" s="11"/>
      <c r="K5" s="11"/>
      <c r="L5" s="11"/>
      <c r="P5" s="11"/>
    </row>
    <row r="6" s="1" customFormat="1" ht="25.5" customHeight="1" spans="2:16">
      <c r="B6" s="11"/>
      <c r="F6" s="80" t="s">
        <v>2</v>
      </c>
      <c r="G6" s="80"/>
      <c r="H6" s="81"/>
      <c r="I6" s="81"/>
      <c r="J6" s="81"/>
      <c r="K6" s="85"/>
      <c r="L6" s="81"/>
      <c r="M6" s="85"/>
      <c r="P6" s="11"/>
    </row>
    <row r="7" s="1" customFormat="1" ht="22.5" spans="2:13">
      <c r="B7" s="11"/>
      <c r="C7" s="11"/>
      <c r="F7" s="80"/>
      <c r="G7" s="80"/>
      <c r="H7" s="80"/>
      <c r="I7" s="80"/>
      <c r="J7" s="80"/>
      <c r="K7" s="80"/>
      <c r="L7" s="80"/>
      <c r="M7" s="80"/>
    </row>
    <row r="8" s="1" customFormat="1" ht="22.5" spans="3:13">
      <c r="C8" s="11"/>
      <c r="F8" s="80"/>
      <c r="G8" s="80"/>
      <c r="H8" s="80"/>
      <c r="I8" s="80"/>
      <c r="J8" s="80"/>
      <c r="K8" s="80"/>
      <c r="L8" s="80"/>
      <c r="M8" s="80"/>
    </row>
    <row r="9" s="1" customFormat="1" ht="22.5" spans="3:254">
      <c r="C9" s="11"/>
      <c r="D9" s="11"/>
      <c r="F9" s="80"/>
      <c r="G9" s="80"/>
      <c r="H9" s="80"/>
      <c r="I9" s="80"/>
      <c r="J9" s="80"/>
      <c r="K9" s="80"/>
      <c r="L9" s="80"/>
      <c r="M9" s="80"/>
      <c r="IR9" s="11"/>
      <c r="IS9" s="11"/>
      <c r="IT9" s="88"/>
    </row>
    <row r="10" s="1" customFormat="1" ht="24.75" customHeight="1" spans="4:254">
      <c r="D10" s="11"/>
      <c r="F10" s="82" t="s">
        <v>3</v>
      </c>
      <c r="G10" s="80"/>
      <c r="H10" s="80"/>
      <c r="I10" s="80"/>
      <c r="J10" s="80"/>
      <c r="K10" s="80"/>
      <c r="L10" s="80"/>
      <c r="M10" s="80"/>
      <c r="IR10" s="11"/>
      <c r="IT10" s="11"/>
    </row>
    <row r="11" s="1" customFormat="1" ht="22.5" spans="6:254">
      <c r="F11" s="80"/>
      <c r="G11" s="80"/>
      <c r="H11" s="80"/>
      <c r="I11" s="80"/>
      <c r="J11" s="80"/>
      <c r="K11" s="80"/>
      <c r="L11" s="80"/>
      <c r="M11" s="80"/>
      <c r="IR11" s="11"/>
      <c r="IT11" s="11"/>
    </row>
    <row r="12" s="1" customFormat="1" ht="22.5" spans="6:255">
      <c r="F12" s="80"/>
      <c r="G12" s="80"/>
      <c r="H12" s="80"/>
      <c r="I12" s="80"/>
      <c r="J12" s="80"/>
      <c r="K12" s="80"/>
      <c r="L12" s="80"/>
      <c r="M12" s="80"/>
      <c r="IT12" s="11"/>
      <c r="IU12" s="11"/>
    </row>
    <row r="13" s="1" customFormat="1" ht="24.75" customHeight="1" spans="6:255">
      <c r="F13" s="80" t="s">
        <v>4</v>
      </c>
      <c r="G13" s="80"/>
      <c r="H13" s="81"/>
      <c r="I13" s="81"/>
      <c r="J13" s="81"/>
      <c r="K13" s="85"/>
      <c r="L13" s="85"/>
      <c r="M13" s="85"/>
      <c r="IU13" s="11"/>
    </row>
    <row r="14" s="1" customFormat="1" ht="15" spans="9:255">
      <c r="I14" s="11"/>
      <c r="J14" s="11"/>
      <c r="K14" s="11"/>
      <c r="IU14" s="11"/>
    </row>
    <row r="15" s="1" customFormat="1" ht="32.25" customHeight="1" spans="9:255">
      <c r="I15" s="11"/>
      <c r="K15" s="11"/>
      <c r="IU15" s="11"/>
    </row>
    <row r="16" s="1" customFormat="1" ht="15" spans="11:11">
      <c r="K16" s="11"/>
    </row>
    <row r="17" s="1" customFormat="1" ht="31.5" customHeight="1" spans="1:15">
      <c r="A17" s="83" t="s">
        <v>5</v>
      </c>
      <c r="B17" s="83"/>
      <c r="C17" s="83"/>
      <c r="D17" s="83"/>
      <c r="E17" s="84"/>
      <c r="F17" s="83"/>
      <c r="G17" s="83" t="s">
        <v>6</v>
      </c>
      <c r="H17" s="83"/>
      <c r="I17" s="84"/>
      <c r="J17" s="83"/>
      <c r="K17" s="83"/>
      <c r="L17" s="83"/>
      <c r="M17" s="83" t="s">
        <v>7</v>
      </c>
      <c r="N17" s="83"/>
      <c r="O17" s="86"/>
    </row>
    <row r="18" s="1" customFormat="1" ht="15"/>
    <row r="19" s="1" customFormat="1" ht="30" customHeight="1"/>
    <row r="20" s="1" customFormat="1" ht="15"/>
    <row r="21" s="1" customFormat="1" ht="15"/>
    <row r="22" s="1" customFormat="1" ht="15"/>
    <row r="23" s="1" customFormat="1" ht="30" customHeight="1"/>
  </sheetData>
  <sheetProtection formatCells="0" formatColumns="0" formatRows="0" insertRows="0" insertColumns="0" insertHyperlinks="0" deleteColumns="0" deleteRows="0" sort="0" autoFilter="0" pivotTables="0"/>
  <mergeCells count="1">
    <mergeCell ref="A3:O3"/>
  </mergeCells>
  <printOptions horizontalCentered="1"/>
  <pageMargins left="0.39" right="0.39" top="0.79" bottom="0.79" header="0.5" footer="0.59"/>
  <pageSetup paperSize="9" firstPageNumber="460" orientation="landscape" useFirstPageNumber="1" horizontalDpi="300" verticalDpi="300"/>
  <headerFooter alignWithMargins="0" scaleWithDoc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14"/>
  <sheetViews>
    <sheetView showGridLines="0" showZeros="0" workbookViewId="0">
      <selection activeCell="A1" sqref="A1"/>
    </sheetView>
  </sheetViews>
  <sheetFormatPr defaultColWidth="9.14285714285714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2" t="s">
        <v>156</v>
      </c>
      <c r="B2" s="2"/>
      <c r="C2" s="2"/>
    </row>
    <row r="3" s="1" customFormat="1" ht="17.25" customHeight="1"/>
    <row r="4" s="1" customFormat="1" ht="15.75" customHeight="1" spans="1:3">
      <c r="A4" s="3" t="s">
        <v>157</v>
      </c>
      <c r="B4" s="4" t="s">
        <v>36</v>
      </c>
      <c r="C4" s="4" t="s">
        <v>29</v>
      </c>
    </row>
    <row r="5" s="1" customFormat="1" ht="19.5" customHeight="1" spans="1:3">
      <c r="A5" s="3"/>
      <c r="B5" s="4"/>
      <c r="C5" s="4"/>
    </row>
    <row r="6" s="1" customFormat="1" ht="22.5" customHeight="1" spans="1:3">
      <c r="A6" s="5" t="s">
        <v>50</v>
      </c>
      <c r="B6" s="5">
        <v>1</v>
      </c>
      <c r="C6" s="5">
        <v>2</v>
      </c>
    </row>
    <row r="7" s="1" customFormat="1" ht="27.75" customHeight="1" spans="1:6">
      <c r="A7" s="6" t="s">
        <v>36</v>
      </c>
      <c r="B7" s="7">
        <v>5785098</v>
      </c>
      <c r="C7" s="12"/>
      <c r="D7" s="11"/>
      <c r="F7" s="11"/>
    </row>
    <row r="8" s="1" customFormat="1" ht="27.75" customHeight="1" spans="1:3">
      <c r="A8" s="6" t="s">
        <v>59</v>
      </c>
      <c r="B8" s="7">
        <v>5701394</v>
      </c>
      <c r="C8" s="12"/>
    </row>
    <row r="9" s="1" customFormat="1" ht="37.5" customHeight="1" spans="1:3">
      <c r="A9" s="6" t="s">
        <v>53</v>
      </c>
      <c r="B9" s="7">
        <v>83704</v>
      </c>
      <c r="C9" s="12"/>
    </row>
    <row r="10" s="1" customFormat="1" ht="27.75" customHeight="1" spans="1:5">
      <c r="A10" s="9"/>
      <c r="B10" s="11"/>
      <c r="C10" s="11"/>
      <c r="E10" s="11"/>
    </row>
    <row r="11" s="1" customFormat="1" ht="27.75" customHeight="1" spans="1:3">
      <c r="A11" s="9"/>
      <c r="B11" s="11"/>
      <c r="C11" s="11"/>
    </row>
    <row r="12" s="1" customFormat="1" ht="27.75" customHeight="1" spans="1:4">
      <c r="A12" s="11"/>
      <c r="B12" s="11"/>
      <c r="C12" s="11"/>
      <c r="D12" s="11"/>
    </row>
    <row r="13" s="1" customFormat="1" ht="27.75" customHeight="1" spans="1:3">
      <c r="A13" s="11"/>
      <c r="C13" s="11"/>
    </row>
    <row r="14" s="1" customFormat="1" ht="27.75" customHeight="1"/>
  </sheetData>
  <sheetProtection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rintOptions horizontalCentered="1"/>
  <pageMargins left="0.39" right="0.39" top="0.79" bottom="0.79" header="0.5" footer="0.59"/>
  <pageSetup paperSize="9" firstPageNumber="460" orientation="landscape" useFirstPageNumber="1" horizontalDpi="300" verticalDpi="300"/>
  <headerFooter alignWithMargins="0" scaleWithDoc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23"/>
  <sheetViews>
    <sheetView showGridLines="0" showZeros="0" workbookViewId="0">
      <selection activeCell="A1" sqref="A1"/>
    </sheetView>
  </sheetViews>
  <sheetFormatPr defaultColWidth="9.14285714285714" defaultRowHeight="12.75" customHeight="1" outlineLevelCol="7"/>
  <cols>
    <col min="1" max="1" width="35.2857142857143" style="1" customWidth="1"/>
    <col min="2" max="2" width="25.1428571428571" style="1" customWidth="1"/>
    <col min="3" max="3" width="28.8571428571429" style="1" customWidth="1"/>
    <col min="4" max="4" width="34.5714285714286" style="1" customWidth="1"/>
    <col min="5" max="9" width="9.14285714285714" style="1" customWidth="1"/>
  </cols>
  <sheetData>
    <row r="1" s="1" customFormat="1" ht="15"/>
    <row r="2" s="1" customFormat="1" ht="29.25" customHeight="1" spans="1:4">
      <c r="A2" s="2" t="s">
        <v>158</v>
      </c>
      <c r="B2" s="2"/>
      <c r="C2" s="2"/>
      <c r="D2" s="2"/>
    </row>
    <row r="3" s="1" customFormat="1" ht="17.25" customHeight="1"/>
    <row r="4" s="1" customFormat="1" ht="21.75" customHeight="1" spans="1:4">
      <c r="A4" s="3" t="s">
        <v>157</v>
      </c>
      <c r="B4" s="4" t="s">
        <v>38</v>
      </c>
      <c r="C4" s="4" t="s">
        <v>77</v>
      </c>
      <c r="D4" s="4" t="s">
        <v>78</v>
      </c>
    </row>
    <row r="5" s="1" customFormat="1" ht="47.25" customHeight="1" spans="1:4">
      <c r="A5" s="3"/>
      <c r="B5" s="4"/>
      <c r="C5" s="4"/>
      <c r="D5" s="4"/>
    </row>
    <row r="6" s="1" customFormat="1" ht="22.5" customHeight="1" spans="1:4">
      <c r="A6" s="5" t="s">
        <v>50</v>
      </c>
      <c r="B6" s="5">
        <v>1</v>
      </c>
      <c r="C6" s="5">
        <v>2</v>
      </c>
      <c r="D6" s="5">
        <v>3</v>
      </c>
    </row>
    <row r="7" s="1" customFormat="1" ht="27.75" customHeight="1" spans="1:4">
      <c r="A7" s="6" t="s">
        <v>51</v>
      </c>
      <c r="B7" s="7">
        <v>4731044</v>
      </c>
      <c r="C7" s="8">
        <v>4731044</v>
      </c>
      <c r="D7" s="7"/>
    </row>
    <row r="8" s="1" customFormat="1" ht="37.5" customHeight="1" spans="1:4">
      <c r="A8" s="6" t="s">
        <v>59</v>
      </c>
      <c r="B8" s="7">
        <v>4667384</v>
      </c>
      <c r="C8" s="8">
        <v>4667384</v>
      </c>
      <c r="D8" s="7"/>
    </row>
    <row r="9" s="1" customFormat="1" ht="37.5" customHeight="1" spans="1:4">
      <c r="A9" s="6" t="s">
        <v>53</v>
      </c>
      <c r="B9" s="7">
        <v>63660</v>
      </c>
      <c r="C9" s="8">
        <v>63660</v>
      </c>
      <c r="D9" s="7"/>
    </row>
    <row r="10" s="1" customFormat="1" ht="27.75" customHeight="1" spans="1:8">
      <c r="A10" s="9"/>
      <c r="B10" s="10"/>
      <c r="C10" s="10"/>
      <c r="D10" s="10"/>
      <c r="E10" s="11"/>
      <c r="H10" s="11"/>
    </row>
    <row r="11" s="1" customFormat="1" ht="27.75" customHeight="1" spans="1:4">
      <c r="A11" s="11"/>
      <c r="B11" s="11"/>
      <c r="C11" s="11"/>
      <c r="D11" s="11"/>
    </row>
    <row r="12" s="1" customFormat="1" ht="27.75" customHeight="1" spans="1:8">
      <c r="A12" s="11"/>
      <c r="B12" s="11"/>
      <c r="C12" s="11"/>
      <c r="D12" s="11"/>
      <c r="E12" s="11"/>
      <c r="F12" s="11"/>
      <c r="G12" s="11"/>
      <c r="H12" s="11"/>
    </row>
    <row r="13" s="1" customFormat="1" ht="27.75" customHeight="1" spans="1:7">
      <c r="A13" s="11"/>
      <c r="C13" s="11"/>
      <c r="D13" s="11"/>
      <c r="E13" s="11"/>
      <c r="F13" s="11"/>
      <c r="G13" s="11"/>
    </row>
    <row r="14" s="1" customFormat="1" ht="27.75" customHeight="1" spans="3:3">
      <c r="C14" s="11"/>
    </row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</sheetData>
  <sheetProtection formatCells="0" formatColumns="0" formatRows="0" insertRows="0" insertColumns="0" insertHyperlinks="0" deleteColumns="0" deleteRows="0" sort="0" autoFilter="0" pivotTables="0"/>
  <mergeCells count="9">
    <mergeCell ref="A2:D2"/>
    <mergeCell ref="A4:A5"/>
    <mergeCell ref="A4:A5"/>
    <mergeCell ref="B4:B5"/>
    <mergeCell ref="B4:B5"/>
    <mergeCell ref="C4:C5"/>
    <mergeCell ref="C4:C5"/>
    <mergeCell ref="D4:D5"/>
    <mergeCell ref="D4:D5"/>
  </mergeCells>
  <printOptions horizontalCentered="1"/>
  <pageMargins left="0.39" right="0.39" top="0.79" bottom="0.79" header="0.5" footer="0.59"/>
  <pageSetup paperSize="9" firstPageNumber="460" orientation="landscape" useFirstPageNumber="1" horizontalDpi="300" verticalDpi="300"/>
  <headerFooter alignWithMargins="0" scaleWithDoc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2:IT63"/>
  <sheetViews>
    <sheetView showGridLines="0" showZeros="0" view="pageBreakPreview" zoomScale="60" zoomScaleNormal="100" zoomScaleSheetLayoutView="60" workbookViewId="0">
      <selection activeCell="A16" sqref="$A16:$XFD47"/>
    </sheetView>
  </sheetViews>
  <sheetFormatPr defaultColWidth="9.14285714285714" defaultRowHeight="12.75" customHeight="1"/>
  <cols>
    <col min="1" max="1" width="44.4285714285714" style="1" customWidth="1"/>
    <col min="2" max="2" width="24.2857142857143" style="1" customWidth="1"/>
    <col min="3" max="3" width="45.4761904761905" style="1" customWidth="1"/>
    <col min="4" max="4" width="25" style="1" customWidth="1"/>
    <col min="5" max="255" width="9.14285714285714" style="1" customWidth="1"/>
  </cols>
  <sheetData>
    <row r="2" s="1" customFormat="1" ht="29.25" customHeight="1" spans="1:4">
      <c r="A2" s="14" t="s">
        <v>8</v>
      </c>
      <c r="B2" s="14"/>
      <c r="C2" s="14"/>
      <c r="D2" s="14"/>
    </row>
    <row r="3" s="1" customFormat="1" ht="17.25" customHeight="1" spans="1:4">
      <c r="A3" s="16" t="s">
        <v>9</v>
      </c>
      <c r="B3" s="17"/>
      <c r="C3" s="17"/>
      <c r="D3" s="18" t="s">
        <v>10</v>
      </c>
    </row>
    <row r="4" s="1" customFormat="1" ht="17.25" customHeight="1" spans="1:4">
      <c r="A4" s="4" t="s">
        <v>11</v>
      </c>
      <c r="B4" s="4"/>
      <c r="C4" s="4" t="s">
        <v>12</v>
      </c>
      <c r="D4" s="4"/>
    </row>
    <row r="5" s="1" customFormat="1" ht="17.25" customHeight="1" spans="1:4">
      <c r="A5" s="4" t="s">
        <v>13</v>
      </c>
      <c r="B5" s="5" t="s">
        <v>14</v>
      </c>
      <c r="C5" s="19" t="s">
        <v>15</v>
      </c>
      <c r="D5" s="19" t="s">
        <v>14</v>
      </c>
    </row>
    <row r="6" s="1" customFormat="1" ht="17.25" customHeight="1" spans="1:4">
      <c r="A6" s="66" t="s">
        <v>16</v>
      </c>
      <c r="B6" s="44">
        <v>4731044</v>
      </c>
      <c r="C6" s="67" t="str">
        <f ca="1">'支出总表（引用）'!A8</f>
        <v>公共安全支出</v>
      </c>
      <c r="D6" s="68">
        <f ca="1">'支出总表（引用）'!B8</f>
        <v>5701394</v>
      </c>
    </row>
    <row r="7" s="1" customFormat="1" ht="17.25" customHeight="1" spans="1:4">
      <c r="A7" s="66" t="s">
        <v>17</v>
      </c>
      <c r="B7" s="44">
        <v>4731044</v>
      </c>
      <c r="C7" s="67" t="str">
        <f ca="1">'支出总表（引用）'!A9</f>
        <v>社会保障和就业支出</v>
      </c>
      <c r="D7" s="68">
        <f ca="1">'支出总表（引用）'!B9</f>
        <v>83704</v>
      </c>
    </row>
    <row r="8" s="1" customFormat="1" ht="17.25" customHeight="1" spans="1:4">
      <c r="A8" s="66" t="s">
        <v>18</v>
      </c>
      <c r="B8" s="44"/>
      <c r="C8" s="67">
        <f ca="1">'支出总表（引用）'!A10</f>
        <v>0</v>
      </c>
      <c r="D8" s="68">
        <f ca="1">'支出总表（引用）'!B10</f>
        <v>0</v>
      </c>
    </row>
    <row r="9" s="1" customFormat="1" ht="17.25" customHeight="1" spans="1:4">
      <c r="A9" s="66" t="s">
        <v>19</v>
      </c>
      <c r="B9" s="44"/>
      <c r="C9" s="67">
        <f ca="1">'支出总表（引用）'!A11</f>
        <v>0</v>
      </c>
      <c r="D9" s="68">
        <f ca="1">'支出总表（引用）'!B11</f>
        <v>0</v>
      </c>
    </row>
    <row r="10" s="1" customFormat="1" ht="17.25" customHeight="1" spans="1:4">
      <c r="A10" s="66" t="s">
        <v>20</v>
      </c>
      <c r="B10" s="44"/>
      <c r="C10" s="67">
        <f ca="1">'支出总表（引用）'!A12</f>
        <v>0</v>
      </c>
      <c r="D10" s="68">
        <f ca="1">'支出总表（引用）'!B12</f>
        <v>0</v>
      </c>
    </row>
    <row r="11" s="1" customFormat="1" ht="17.25" customHeight="1" spans="1:4">
      <c r="A11" s="66" t="s">
        <v>21</v>
      </c>
      <c r="B11" s="44"/>
      <c r="C11" s="67">
        <f ca="1">'支出总表（引用）'!A13</f>
        <v>0</v>
      </c>
      <c r="D11" s="68">
        <f ca="1">'支出总表（引用）'!B13</f>
        <v>0</v>
      </c>
    </row>
    <row r="12" s="1" customFormat="1" ht="17.25" customHeight="1" spans="1:4">
      <c r="A12" s="66" t="s">
        <v>22</v>
      </c>
      <c r="B12" s="44"/>
      <c r="C12" s="67">
        <f ca="1">'支出总表（引用）'!A14</f>
        <v>0</v>
      </c>
      <c r="D12" s="68">
        <f ca="1">'支出总表（引用）'!B14</f>
        <v>0</v>
      </c>
    </row>
    <row r="13" s="1" customFormat="1" ht="17.25" customHeight="1" spans="1:4">
      <c r="A13" s="66" t="s">
        <v>23</v>
      </c>
      <c r="B13" s="44"/>
      <c r="C13" s="67">
        <f ca="1">'支出总表（引用）'!A15</f>
        <v>0</v>
      </c>
      <c r="D13" s="68">
        <f ca="1">'支出总表（引用）'!B15</f>
        <v>0</v>
      </c>
    </row>
    <row r="14" s="1" customFormat="1" ht="17.25" customHeight="1" spans="1:4">
      <c r="A14" s="66" t="s">
        <v>24</v>
      </c>
      <c r="B14" s="44"/>
      <c r="C14" s="67">
        <f ca="1">'支出总表（引用）'!A16</f>
        <v>0</v>
      </c>
      <c r="D14" s="68">
        <f ca="1">'支出总表（引用）'!B16</f>
        <v>0</v>
      </c>
    </row>
    <row r="15" s="1" customFormat="1" ht="17.25" customHeight="1" spans="1:4">
      <c r="A15" s="66" t="s">
        <v>25</v>
      </c>
      <c r="B15" s="21">
        <v>1054054</v>
      </c>
      <c r="C15" s="67">
        <f ca="1">'支出总表（引用）'!A17</f>
        <v>0</v>
      </c>
      <c r="D15" s="68">
        <f ca="1">'支出总表（引用）'!B17</f>
        <v>0</v>
      </c>
    </row>
    <row r="16" s="1" customFormat="1" ht="19.5" customHeight="1" spans="1:4">
      <c r="A16" s="69"/>
      <c r="B16" s="21"/>
      <c r="C16" s="67">
        <f ca="1">'支出总表（引用）'!A50</f>
        <v>0</v>
      </c>
      <c r="D16" s="68">
        <f ca="1">'支出总表（引用）'!B50</f>
        <v>0</v>
      </c>
    </row>
    <row r="17" s="1" customFormat="1" ht="17.25" customHeight="1" spans="1:4">
      <c r="A17" s="55" t="s">
        <v>26</v>
      </c>
      <c r="B17" s="44">
        <f ca="1">SUM(B6,B11,B12,B13,B14,B15)</f>
        <v>5785098</v>
      </c>
      <c r="C17" s="55" t="s">
        <v>27</v>
      </c>
      <c r="D17" s="21">
        <f ca="1">'支出总表（引用）'!B7</f>
        <v>5785098</v>
      </c>
    </row>
    <row r="18" s="1" customFormat="1" ht="17.25" customHeight="1" spans="1:4">
      <c r="A18" s="66" t="s">
        <v>28</v>
      </c>
      <c r="B18" s="44"/>
      <c r="C18" s="70" t="s">
        <v>29</v>
      </c>
      <c r="D18" s="21"/>
    </row>
    <row r="19" s="1" customFormat="1" ht="17.25" customHeight="1" spans="1:4">
      <c r="A19" s="66" t="s">
        <v>30</v>
      </c>
      <c r="B19" s="71"/>
      <c r="C19" s="72"/>
      <c r="D19" s="21"/>
    </row>
    <row r="20" s="1" customFormat="1" ht="17.25" customHeight="1" spans="1:4">
      <c r="A20" s="73"/>
      <c r="B20" s="74"/>
      <c r="C20" s="72"/>
      <c r="D20" s="21"/>
    </row>
    <row r="21" s="1" customFormat="1" ht="17.25" customHeight="1" spans="1:4">
      <c r="A21" s="55" t="s">
        <v>31</v>
      </c>
      <c r="B21" s="75">
        <f ca="1">SUM(B17,B18,B19)</f>
        <v>5785098</v>
      </c>
      <c r="C21" s="55" t="s">
        <v>32</v>
      </c>
      <c r="D21" s="21">
        <f ca="1">B21</f>
        <v>5785098</v>
      </c>
    </row>
    <row r="22" s="1" customFormat="1" ht="19.5" customHeight="1" spans="1:254">
      <c r="A22" s="11"/>
      <c r="B22" s="11"/>
      <c r="C22" s="11"/>
      <c r="D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</row>
    <row r="23" s="1" customFormat="1" ht="19.5" customHeight="1" spans="1:254">
      <c r="A23" s="11"/>
      <c r="B23" s="11"/>
      <c r="C23" s="11"/>
      <c r="D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</row>
    <row r="24" s="1" customFormat="1" ht="19.5" customHeight="1" spans="1:254">
      <c r="A24" s="11"/>
      <c r="B24" s="11"/>
      <c r="C24" s="11"/>
      <c r="D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</row>
    <row r="25" s="1" customFormat="1" ht="19.5" customHeight="1" spans="1:254">
      <c r="A25" s="11"/>
      <c r="B25" s="11"/>
      <c r="C25" s="11"/>
      <c r="D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</row>
    <row r="26" s="1" customFormat="1" ht="19.5" customHeight="1" spans="1:254">
      <c r="A26" s="11"/>
      <c r="B26" s="11"/>
      <c r="C26" s="11"/>
      <c r="D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</row>
    <row r="27" s="1" customFormat="1" ht="19.5" customHeight="1" spans="1:254">
      <c r="A27" s="11"/>
      <c r="B27" s="11"/>
      <c r="C27" s="11"/>
      <c r="D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</row>
    <row r="28" s="1" customFormat="1" ht="19.5" customHeight="1" spans="1:254">
      <c r="A28" s="11"/>
      <c r="B28" s="11"/>
      <c r="C28" s="11"/>
      <c r="D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</row>
    <row r="29" s="1" customFormat="1" ht="19.5" customHeight="1" spans="1:254">
      <c r="A29" s="11"/>
      <c r="B29" s="11"/>
      <c r="C29" s="11"/>
      <c r="D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</row>
    <row r="30" s="1" customFormat="1" ht="19.5" customHeight="1" spans="1:254">
      <c r="A30" s="11"/>
      <c r="B30" s="11"/>
      <c r="C30" s="11"/>
      <c r="D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</row>
    <row r="31" s="1" customFormat="1" ht="19.5" customHeight="1" spans="1:254">
      <c r="A31" s="11"/>
      <c r="B31" s="11"/>
      <c r="C31" s="11"/>
      <c r="D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</row>
    <row r="32" s="1" customFormat="1" ht="19.5" customHeight="1" spans="1:254">
      <c r="A32" s="11"/>
      <c r="B32" s="11"/>
      <c r="C32" s="11"/>
      <c r="D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</row>
    <row r="33" s="1" customFormat="1" ht="19.5" customHeight="1" spans="1:254">
      <c r="A33" s="11"/>
      <c r="B33" s="11"/>
      <c r="C33" s="11"/>
      <c r="D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  <c r="IT33" s="11"/>
    </row>
    <row r="34" s="1" customFormat="1" ht="19.5" customHeight="1" spans="1:254">
      <c r="A34" s="11"/>
      <c r="B34" s="11"/>
      <c r="C34" s="11"/>
      <c r="D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  <c r="IT34" s="11"/>
    </row>
    <row r="35" s="1" customFormat="1" ht="19.5" customHeight="1" spans="1:254">
      <c r="A35" s="11"/>
      <c r="B35" s="11"/>
      <c r="C35" s="11"/>
      <c r="D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</row>
    <row r="36" s="1" customFormat="1" ht="19.5" customHeight="1" spans="1:254">
      <c r="A36" s="11"/>
      <c r="B36" s="11"/>
      <c r="C36" s="11"/>
      <c r="D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</row>
    <row r="37" s="1" customFormat="1" ht="19.5" customHeight="1" spans="1:254">
      <c r="A37" s="11"/>
      <c r="B37" s="11"/>
      <c r="C37" s="11"/>
      <c r="D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  <c r="IT37" s="11"/>
    </row>
    <row r="38" s="1" customFormat="1" ht="19.5" customHeight="1" spans="1:254">
      <c r="A38" s="11"/>
      <c r="B38" s="11"/>
      <c r="C38" s="11"/>
      <c r="D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  <c r="IJ38" s="11"/>
      <c r="IK38" s="11"/>
      <c r="IL38" s="11"/>
      <c r="IM38" s="11"/>
      <c r="IN38" s="11"/>
      <c r="IO38" s="11"/>
      <c r="IP38" s="11"/>
      <c r="IQ38" s="11"/>
      <c r="IR38" s="11"/>
      <c r="IS38" s="11"/>
      <c r="IT38" s="11"/>
    </row>
    <row r="39" s="1" customFormat="1" ht="19.5" customHeight="1" spans="1:254">
      <c r="A39" s="11"/>
      <c r="B39" s="11"/>
      <c r="C39" s="11"/>
      <c r="D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</row>
    <row r="40" s="1" customFormat="1" ht="19.5" customHeight="1" spans="1:254">
      <c r="A40" s="11"/>
      <c r="B40" s="11"/>
      <c r="C40" s="11"/>
      <c r="D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</row>
    <row r="41" s="1" customFormat="1" ht="19.5" customHeight="1" spans="1:254">
      <c r="A41" s="11"/>
      <c r="B41" s="11"/>
      <c r="C41" s="11"/>
      <c r="D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</row>
    <row r="42" s="1" customFormat="1" ht="19.5" customHeight="1" spans="1:254">
      <c r="A42" s="11"/>
      <c r="B42" s="11"/>
      <c r="C42" s="11"/>
      <c r="D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</row>
    <row r="43" s="1" customFormat="1" ht="19.5" customHeight="1" spans="1:254">
      <c r="A43" s="11"/>
      <c r="B43" s="11"/>
      <c r="C43" s="11"/>
      <c r="D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  <c r="HB43" s="11"/>
      <c r="HC43" s="11"/>
      <c r="HD43" s="11"/>
      <c r="HE43" s="11"/>
      <c r="HF43" s="11"/>
      <c r="HG43" s="11"/>
      <c r="HH43" s="11"/>
      <c r="HI43" s="11"/>
      <c r="HJ43" s="11"/>
      <c r="HK43" s="11"/>
      <c r="HL43" s="11"/>
      <c r="HM43" s="11"/>
      <c r="HN43" s="11"/>
      <c r="HO43" s="11"/>
      <c r="HP43" s="11"/>
      <c r="HQ43" s="11"/>
      <c r="HR43" s="11"/>
      <c r="HS43" s="11"/>
      <c r="HT43" s="11"/>
      <c r="HU43" s="11"/>
      <c r="HV43" s="11"/>
      <c r="HW43" s="11"/>
      <c r="HX43" s="11"/>
      <c r="HY43" s="11"/>
      <c r="HZ43" s="11"/>
      <c r="IA43" s="11"/>
      <c r="IB43" s="11"/>
      <c r="IC43" s="11"/>
      <c r="ID43" s="11"/>
      <c r="IE43" s="11"/>
      <c r="IF43" s="11"/>
      <c r="IG43" s="11"/>
      <c r="IH43" s="11"/>
      <c r="II43" s="11"/>
      <c r="IJ43" s="11"/>
      <c r="IK43" s="11"/>
      <c r="IL43" s="11"/>
      <c r="IM43" s="11"/>
      <c r="IN43" s="11"/>
      <c r="IO43" s="11"/>
      <c r="IP43" s="11"/>
      <c r="IQ43" s="11"/>
      <c r="IR43" s="11"/>
      <c r="IS43" s="11"/>
      <c r="IT43" s="11"/>
    </row>
    <row r="44" s="1" customFormat="1" ht="19.5" customHeight="1" spans="1:254">
      <c r="A44" s="11"/>
      <c r="B44" s="11"/>
      <c r="C44" s="11"/>
      <c r="D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  <c r="FT44" s="11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1"/>
      <c r="GR44" s="11"/>
      <c r="GS44" s="11"/>
      <c r="GT44" s="11"/>
      <c r="GU44" s="11"/>
      <c r="GV44" s="11"/>
      <c r="GW44" s="11"/>
      <c r="GX44" s="11"/>
      <c r="GY44" s="11"/>
      <c r="GZ44" s="11"/>
      <c r="HA44" s="11"/>
      <c r="HB44" s="11"/>
      <c r="HC44" s="11"/>
      <c r="HD44" s="11"/>
      <c r="HE44" s="11"/>
      <c r="HF44" s="11"/>
      <c r="HG44" s="11"/>
      <c r="HH44" s="11"/>
      <c r="HI44" s="11"/>
      <c r="HJ44" s="11"/>
      <c r="HK44" s="11"/>
      <c r="HL44" s="11"/>
      <c r="HM44" s="11"/>
      <c r="HN44" s="11"/>
      <c r="HO44" s="11"/>
      <c r="HP44" s="11"/>
      <c r="HQ44" s="11"/>
      <c r="HR44" s="11"/>
      <c r="HS44" s="11"/>
      <c r="HT44" s="11"/>
      <c r="HU44" s="11"/>
      <c r="HV44" s="11"/>
      <c r="HW44" s="11"/>
      <c r="HX44" s="11"/>
      <c r="HY44" s="11"/>
      <c r="HZ44" s="11"/>
      <c r="IA44" s="11"/>
      <c r="IB44" s="11"/>
      <c r="IC44" s="11"/>
      <c r="ID44" s="11"/>
      <c r="IE44" s="11"/>
      <c r="IF44" s="11"/>
      <c r="IG44" s="11"/>
      <c r="IH44" s="11"/>
      <c r="II44" s="11"/>
      <c r="IJ44" s="11"/>
      <c r="IK44" s="11"/>
      <c r="IL44" s="11"/>
      <c r="IM44" s="11"/>
      <c r="IN44" s="11"/>
      <c r="IO44" s="11"/>
      <c r="IP44" s="11"/>
      <c r="IQ44" s="11"/>
      <c r="IR44" s="11"/>
      <c r="IS44" s="11"/>
      <c r="IT44" s="11"/>
    </row>
    <row r="45" s="1" customFormat="1" ht="19.5" customHeight="1" spans="1:254">
      <c r="A45" s="11"/>
      <c r="B45" s="11"/>
      <c r="C45" s="11"/>
      <c r="D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</row>
    <row r="46" s="1" customFormat="1" ht="19.5" customHeight="1" spans="1:254">
      <c r="A46" s="11"/>
      <c r="B46" s="11"/>
      <c r="C46" s="11"/>
      <c r="D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  <c r="HB46" s="11"/>
      <c r="HC46" s="11"/>
      <c r="HD46" s="11"/>
      <c r="HE46" s="11"/>
      <c r="HF46" s="11"/>
      <c r="HG46" s="11"/>
      <c r="HH46" s="11"/>
      <c r="HI46" s="11"/>
      <c r="HJ46" s="11"/>
      <c r="HK46" s="11"/>
      <c r="HL46" s="11"/>
      <c r="HM46" s="11"/>
      <c r="HN46" s="11"/>
      <c r="HO46" s="11"/>
      <c r="HP46" s="11"/>
      <c r="HQ46" s="11"/>
      <c r="HR46" s="11"/>
      <c r="HS46" s="11"/>
      <c r="HT46" s="11"/>
      <c r="HU46" s="11"/>
      <c r="HV46" s="11"/>
      <c r="HW46" s="11"/>
      <c r="HX46" s="11"/>
      <c r="HY46" s="11"/>
      <c r="HZ46" s="11"/>
      <c r="IA46" s="11"/>
      <c r="IB46" s="11"/>
      <c r="IC46" s="11"/>
      <c r="ID46" s="11"/>
      <c r="IE46" s="11"/>
      <c r="IF46" s="11"/>
      <c r="IG46" s="11"/>
      <c r="IH46" s="11"/>
      <c r="II46" s="11"/>
      <c r="IJ46" s="11"/>
      <c r="IK46" s="11"/>
      <c r="IL46" s="11"/>
      <c r="IM46" s="11"/>
      <c r="IN46" s="11"/>
      <c r="IO46" s="11"/>
      <c r="IP46" s="11"/>
      <c r="IQ46" s="11"/>
      <c r="IR46" s="11"/>
      <c r="IS46" s="11"/>
      <c r="IT46" s="11"/>
    </row>
    <row r="47" s="1" customFormat="1" ht="19.5" customHeight="1" spans="1:254">
      <c r="A47" s="11"/>
      <c r="B47" s="11"/>
      <c r="C47" s="11"/>
      <c r="D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  <c r="IF47" s="11"/>
      <c r="IG47" s="11"/>
      <c r="IH47" s="11"/>
      <c r="II47" s="11"/>
      <c r="IJ47" s="11"/>
      <c r="IK47" s="11"/>
      <c r="IL47" s="11"/>
      <c r="IM47" s="11"/>
      <c r="IN47" s="11"/>
      <c r="IO47" s="11"/>
      <c r="IP47" s="11"/>
      <c r="IQ47" s="11"/>
      <c r="IR47" s="11"/>
      <c r="IS47" s="11"/>
      <c r="IT47" s="11"/>
    </row>
    <row r="48" s="1" customFormat="1" ht="19.5" customHeight="1" spans="1:254">
      <c r="A48" s="11"/>
      <c r="B48" s="11"/>
      <c r="C48" s="11"/>
      <c r="D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1"/>
      <c r="HQ48" s="11"/>
      <c r="HR48" s="11"/>
      <c r="HS48" s="11"/>
      <c r="HT48" s="11"/>
      <c r="HU48" s="11"/>
      <c r="HV48" s="11"/>
      <c r="HW48" s="11"/>
      <c r="HX48" s="11"/>
      <c r="HY48" s="11"/>
      <c r="HZ48" s="11"/>
      <c r="IA48" s="11"/>
      <c r="IB48" s="11"/>
      <c r="IC48" s="11"/>
      <c r="ID48" s="11"/>
      <c r="IE48" s="11"/>
      <c r="IF48" s="11"/>
      <c r="IG48" s="11"/>
      <c r="IH48" s="11"/>
      <c r="II48" s="11"/>
      <c r="IJ48" s="11"/>
      <c r="IK48" s="11"/>
      <c r="IL48" s="11"/>
      <c r="IM48" s="11"/>
      <c r="IN48" s="11"/>
      <c r="IO48" s="11"/>
      <c r="IP48" s="11"/>
      <c r="IQ48" s="11"/>
      <c r="IR48" s="11"/>
      <c r="IS48" s="11"/>
      <c r="IT48" s="11"/>
    </row>
    <row r="49" s="1" customFormat="1" ht="19.5" customHeight="1" spans="1:254">
      <c r="A49" s="11"/>
      <c r="B49" s="11"/>
      <c r="C49" s="11"/>
      <c r="D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1"/>
      <c r="HQ49" s="11"/>
      <c r="HR49" s="11"/>
      <c r="HS49" s="11"/>
      <c r="HT49" s="11"/>
      <c r="HU49" s="11"/>
      <c r="HV49" s="11"/>
      <c r="HW49" s="11"/>
      <c r="HX49" s="11"/>
      <c r="HY49" s="11"/>
      <c r="HZ49" s="11"/>
      <c r="IA49" s="11"/>
      <c r="IB49" s="11"/>
      <c r="IC49" s="11"/>
      <c r="ID49" s="11"/>
      <c r="IE49" s="11"/>
      <c r="IF49" s="11"/>
      <c r="IG49" s="11"/>
      <c r="IH49" s="11"/>
      <c r="II49" s="11"/>
      <c r="IJ49" s="11"/>
      <c r="IK49" s="11"/>
      <c r="IL49" s="11"/>
      <c r="IM49" s="11"/>
      <c r="IN49" s="11"/>
      <c r="IO49" s="11"/>
      <c r="IP49" s="11"/>
      <c r="IQ49" s="11"/>
      <c r="IR49" s="11"/>
      <c r="IS49" s="11"/>
      <c r="IT49" s="11"/>
    </row>
    <row r="50" s="1" customFormat="1" ht="19.5" customHeight="1" spans="1:254">
      <c r="A50" s="11"/>
      <c r="B50" s="11"/>
      <c r="C50" s="11"/>
      <c r="D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1"/>
      <c r="HQ50" s="11"/>
      <c r="HR50" s="11"/>
      <c r="HS50" s="11"/>
      <c r="HT50" s="11"/>
      <c r="HU50" s="11"/>
      <c r="HV50" s="11"/>
      <c r="HW50" s="11"/>
      <c r="HX50" s="11"/>
      <c r="HY50" s="11"/>
      <c r="HZ50" s="11"/>
      <c r="IA50" s="11"/>
      <c r="IB50" s="11"/>
      <c r="IC50" s="11"/>
      <c r="ID50" s="11"/>
      <c r="IE50" s="11"/>
      <c r="IF50" s="11"/>
      <c r="IG50" s="11"/>
      <c r="IH50" s="11"/>
      <c r="II50" s="11"/>
      <c r="IJ50" s="11"/>
      <c r="IK50" s="11"/>
      <c r="IL50" s="11"/>
      <c r="IM50" s="11"/>
      <c r="IN50" s="11"/>
      <c r="IO50" s="11"/>
      <c r="IP50" s="11"/>
      <c r="IQ50" s="11"/>
      <c r="IR50" s="11"/>
      <c r="IS50" s="11"/>
      <c r="IT50" s="11"/>
    </row>
    <row r="51" s="1" customFormat="1" ht="19.5" customHeight="1" spans="1:254">
      <c r="A51" s="11"/>
      <c r="B51" s="11"/>
      <c r="C51" s="11"/>
      <c r="D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1"/>
      <c r="HQ51" s="11"/>
      <c r="HR51" s="11"/>
      <c r="HS51" s="11"/>
      <c r="HT51" s="11"/>
      <c r="HU51" s="11"/>
      <c r="HV51" s="11"/>
      <c r="HW51" s="11"/>
      <c r="HX51" s="11"/>
      <c r="HY51" s="11"/>
      <c r="HZ51" s="11"/>
      <c r="IA51" s="11"/>
      <c r="IB51" s="11"/>
      <c r="IC51" s="11"/>
      <c r="ID51" s="11"/>
      <c r="IE51" s="11"/>
      <c r="IF51" s="11"/>
      <c r="IG51" s="11"/>
      <c r="IH51" s="11"/>
      <c r="II51" s="11"/>
      <c r="IJ51" s="11"/>
      <c r="IK51" s="11"/>
      <c r="IL51" s="11"/>
      <c r="IM51" s="11"/>
      <c r="IN51" s="11"/>
      <c r="IO51" s="11"/>
      <c r="IP51" s="11"/>
      <c r="IQ51" s="11"/>
      <c r="IR51" s="11"/>
      <c r="IS51" s="11"/>
      <c r="IT51" s="11"/>
    </row>
    <row r="52" s="1" customFormat="1" ht="19.5" customHeight="1" spans="1:254">
      <c r="A52" s="11"/>
      <c r="B52" s="11"/>
      <c r="C52" s="11"/>
      <c r="D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</row>
    <row r="53" s="1" customFormat="1" ht="19.5" customHeight="1" spans="1:254">
      <c r="A53" s="11"/>
      <c r="B53" s="11"/>
      <c r="C53" s="11"/>
      <c r="D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1"/>
      <c r="HQ53" s="11"/>
      <c r="HR53" s="11"/>
      <c r="HS53" s="11"/>
      <c r="HT53" s="11"/>
      <c r="HU53" s="11"/>
      <c r="HV53" s="11"/>
      <c r="HW53" s="11"/>
      <c r="HX53" s="11"/>
      <c r="HY53" s="11"/>
      <c r="HZ53" s="11"/>
      <c r="IA53" s="11"/>
      <c r="IB53" s="11"/>
      <c r="IC53" s="11"/>
      <c r="ID53" s="11"/>
      <c r="IE53" s="11"/>
      <c r="IF53" s="11"/>
      <c r="IG53" s="11"/>
      <c r="IH53" s="11"/>
      <c r="II53" s="11"/>
      <c r="IJ53" s="11"/>
      <c r="IK53" s="11"/>
      <c r="IL53" s="11"/>
      <c r="IM53" s="11"/>
      <c r="IN53" s="11"/>
      <c r="IO53" s="11"/>
      <c r="IP53" s="11"/>
      <c r="IQ53" s="11"/>
      <c r="IR53" s="11"/>
      <c r="IS53" s="11"/>
      <c r="IT53" s="11"/>
    </row>
    <row r="54" s="1" customFormat="1" ht="19.5" customHeight="1" spans="1:254">
      <c r="A54" s="11"/>
      <c r="B54" s="11"/>
      <c r="C54" s="11"/>
      <c r="D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</row>
    <row r="55" s="1" customFormat="1" ht="19.5" customHeight="1" spans="1:254">
      <c r="A55" s="11"/>
      <c r="B55" s="11"/>
      <c r="C55" s="11"/>
      <c r="D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</row>
    <row r="56" s="1" customFormat="1" ht="19.5" customHeight="1" spans="1:254">
      <c r="A56" s="11"/>
      <c r="B56" s="11"/>
      <c r="C56" s="11"/>
      <c r="D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</row>
    <row r="57" s="1" customFormat="1" ht="19.5" customHeight="1" spans="1:254">
      <c r="A57" s="11"/>
      <c r="B57" s="11"/>
      <c r="C57" s="11"/>
      <c r="D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</row>
    <row r="58" s="1" customFormat="1" ht="19.5" customHeight="1" spans="1:254">
      <c r="A58" s="11"/>
      <c r="B58" s="11"/>
      <c r="C58" s="11"/>
      <c r="D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</row>
    <row r="59" s="1" customFormat="1" ht="19.5" customHeight="1" spans="1:254">
      <c r="A59" s="11"/>
      <c r="B59" s="11"/>
      <c r="C59" s="11"/>
      <c r="D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1"/>
      <c r="HQ59" s="11"/>
      <c r="HR59" s="11"/>
      <c r="HS59" s="11"/>
      <c r="HT59" s="11"/>
      <c r="HU59" s="11"/>
      <c r="HV59" s="11"/>
      <c r="HW59" s="11"/>
      <c r="HX59" s="11"/>
      <c r="HY59" s="11"/>
      <c r="HZ59" s="11"/>
      <c r="IA59" s="11"/>
      <c r="IB59" s="11"/>
      <c r="IC59" s="11"/>
      <c r="ID59" s="11"/>
      <c r="IE59" s="11"/>
      <c r="IF59" s="11"/>
      <c r="IG59" s="11"/>
      <c r="IH59" s="11"/>
      <c r="II59" s="11"/>
      <c r="IJ59" s="11"/>
      <c r="IK59" s="11"/>
      <c r="IL59" s="11"/>
      <c r="IM59" s="11"/>
      <c r="IN59" s="11"/>
      <c r="IO59" s="11"/>
      <c r="IP59" s="11"/>
      <c r="IQ59" s="11"/>
      <c r="IR59" s="11"/>
      <c r="IS59" s="11"/>
      <c r="IT59" s="11"/>
    </row>
    <row r="60" s="1" customFormat="1" ht="19.5" customHeight="1" spans="1:254">
      <c r="A60" s="11"/>
      <c r="B60" s="11"/>
      <c r="C60" s="11"/>
      <c r="D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1"/>
      <c r="HQ60" s="11"/>
      <c r="HR60" s="11"/>
      <c r="HS60" s="11"/>
      <c r="HT60" s="11"/>
      <c r="HU60" s="11"/>
      <c r="HV60" s="11"/>
      <c r="HW60" s="11"/>
      <c r="HX60" s="11"/>
      <c r="HY60" s="11"/>
      <c r="HZ60" s="11"/>
      <c r="IA60" s="11"/>
      <c r="IB60" s="11"/>
      <c r="IC60" s="11"/>
      <c r="ID60" s="11"/>
      <c r="IE60" s="11"/>
      <c r="IF60" s="11"/>
      <c r="IG60" s="11"/>
      <c r="IH60" s="11"/>
      <c r="II60" s="11"/>
      <c r="IJ60" s="11"/>
      <c r="IK60" s="11"/>
      <c r="IL60" s="11"/>
      <c r="IM60" s="11"/>
      <c r="IN60" s="11"/>
      <c r="IO60" s="11"/>
      <c r="IP60" s="11"/>
      <c r="IQ60" s="11"/>
      <c r="IR60" s="11"/>
      <c r="IS60" s="11"/>
      <c r="IT60" s="11"/>
    </row>
    <row r="61" s="1" customFormat="1" ht="19.5" customHeight="1" spans="1:254">
      <c r="A61" s="11"/>
      <c r="B61" s="11"/>
      <c r="C61" s="11"/>
      <c r="D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</row>
    <row r="62" s="1" customFormat="1" ht="19.5" customHeight="1" spans="1:254">
      <c r="A62" s="11"/>
      <c r="B62" s="11"/>
      <c r="C62" s="11"/>
      <c r="D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  <c r="IF62" s="11"/>
      <c r="IG62" s="11"/>
      <c r="IH62" s="11"/>
      <c r="II62" s="11"/>
      <c r="IJ62" s="11"/>
      <c r="IK62" s="11"/>
      <c r="IL62" s="11"/>
      <c r="IM62" s="11"/>
      <c r="IN62" s="11"/>
      <c r="IO62" s="11"/>
      <c r="IP62" s="11"/>
      <c r="IQ62" s="11"/>
      <c r="IR62" s="11"/>
      <c r="IS62" s="11"/>
      <c r="IT62" s="11"/>
    </row>
    <row r="63" s="1" customFormat="1" ht="19.5" customHeight="1" spans="1:254">
      <c r="A63" s="11"/>
      <c r="B63" s="11"/>
      <c r="C63" s="11"/>
      <c r="D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1"/>
      <c r="HQ63" s="11"/>
      <c r="HR63" s="11"/>
      <c r="HS63" s="11"/>
      <c r="HT63" s="11"/>
      <c r="HU63" s="11"/>
      <c r="HV63" s="11"/>
      <c r="HW63" s="11"/>
      <c r="HX63" s="11"/>
      <c r="HY63" s="11"/>
      <c r="HZ63" s="11"/>
      <c r="IA63" s="11"/>
      <c r="IB63" s="11"/>
      <c r="IC63" s="11"/>
      <c r="ID63" s="11"/>
      <c r="IE63" s="11"/>
      <c r="IF63" s="11"/>
      <c r="IG63" s="11"/>
      <c r="IH63" s="11"/>
      <c r="II63" s="11"/>
      <c r="IJ63" s="11"/>
      <c r="IK63" s="11"/>
      <c r="IL63" s="11"/>
      <c r="IM63" s="11"/>
      <c r="IN63" s="11"/>
      <c r="IO63" s="11"/>
      <c r="IP63" s="11"/>
      <c r="IQ63" s="11"/>
      <c r="IR63" s="11"/>
      <c r="IS63" s="11"/>
      <c r="IT63" s="11"/>
    </row>
  </sheetData>
  <sheetProtection formatCells="0" formatColumns="0" formatRows="0" insertRows="0" insertColumns="0" insertHyperlinks="0" deleteColumns="0" deleteRows="0" sort="0" autoFilter="0" pivotTables="0"/>
  <mergeCells count="3">
    <mergeCell ref="A2:D2"/>
    <mergeCell ref="A4:B4"/>
    <mergeCell ref="C4:D4"/>
  </mergeCells>
  <printOptions horizontalCentered="1"/>
  <pageMargins left="0.39" right="0.39" top="0.79" bottom="0.79" header="0.5" footer="0.59"/>
  <pageSetup paperSize="9" firstPageNumber="459" orientation="landscape" useFirstPageNumber="1" horizontalDpi="300" verticalDpi="300"/>
  <headerFooter alignWithMargins="0" scaleWithDoc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O14"/>
  <sheetViews>
    <sheetView showGridLines="0" showZeros="0" view="pageBreakPreview" zoomScaleNormal="100" zoomScaleSheetLayoutView="100" workbookViewId="0">
      <selection activeCell="C8" sqref="C8"/>
    </sheetView>
  </sheetViews>
  <sheetFormatPr defaultColWidth="9.14285714285714" defaultRowHeight="12.75" customHeight="1"/>
  <cols>
    <col min="1" max="1" width="14" style="1" customWidth="1"/>
    <col min="2" max="2" width="23.8571428571429" style="1" customWidth="1"/>
    <col min="3" max="3" width="16" style="1" customWidth="1"/>
    <col min="4" max="4" width="3.42857142857143" style="1" customWidth="1"/>
    <col min="5" max="5" width="15.5714285714286" style="1" customWidth="1"/>
    <col min="6" max="6" width="15.7142857142857" style="1" customWidth="1"/>
    <col min="7" max="7" width="6" style="1" customWidth="1"/>
    <col min="8" max="8" width="3.28571428571429" style="1" customWidth="1"/>
    <col min="9" max="9" width="5.57142857142857" style="1" customWidth="1"/>
    <col min="10" max="10" width="2.85714285714286" style="1" customWidth="1"/>
    <col min="11" max="11" width="5.28571428571429" style="1" customWidth="1"/>
    <col min="12" max="12" width="3.28571428571429" style="1" customWidth="1"/>
    <col min="13" max="13" width="3.57142857142857" style="1" customWidth="1"/>
    <col min="14" max="14" width="16" style="1" customWidth="1"/>
    <col min="15" max="15" width="6" style="1" customWidth="1"/>
    <col min="16" max="17" width="9.14285714285714" style="1" customWidth="1"/>
  </cols>
  <sheetData>
    <row r="1" s="1" customFormat="1" ht="21" customHeight="1"/>
    <row r="2" s="1" customFormat="1" ht="29.25" customHeight="1" spans="1:15">
      <c r="A2" s="62" t="s">
        <v>33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="1" customFormat="1" ht="22" customHeight="1" spans="1:15">
      <c r="A3" s="24" t="s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18" t="s">
        <v>10</v>
      </c>
    </row>
    <row r="4" s="1" customFormat="1" ht="17.25" customHeight="1" spans="1:15">
      <c r="A4" s="4" t="s">
        <v>34</v>
      </c>
      <c r="B4" s="4" t="s">
        <v>35</v>
      </c>
      <c r="C4" s="63" t="s">
        <v>36</v>
      </c>
      <c r="D4" s="59" t="s">
        <v>37</v>
      </c>
      <c r="E4" s="4" t="s">
        <v>38</v>
      </c>
      <c r="F4" s="4"/>
      <c r="G4" s="4"/>
      <c r="H4" s="4"/>
      <c r="I4" s="4"/>
      <c r="J4" s="57" t="s">
        <v>39</v>
      </c>
      <c r="K4" s="57" t="s">
        <v>40</v>
      </c>
      <c r="L4" s="57" t="s">
        <v>41</v>
      </c>
      <c r="M4" s="57" t="s">
        <v>42</v>
      </c>
      <c r="N4" s="57" t="s">
        <v>43</v>
      </c>
      <c r="O4" s="59" t="s">
        <v>44</v>
      </c>
    </row>
    <row r="5" s="1" customFormat="1" ht="102" customHeight="1" spans="1:15">
      <c r="A5" s="4"/>
      <c r="B5" s="4"/>
      <c r="C5" s="64"/>
      <c r="D5" s="59"/>
      <c r="E5" s="59" t="s">
        <v>45</v>
      </c>
      <c r="F5" s="59" t="s">
        <v>46</v>
      </c>
      <c r="G5" s="59" t="s">
        <v>47</v>
      </c>
      <c r="H5" s="59" t="s">
        <v>48</v>
      </c>
      <c r="I5" s="59" t="s">
        <v>49</v>
      </c>
      <c r="J5" s="57"/>
      <c r="K5" s="57"/>
      <c r="L5" s="57"/>
      <c r="M5" s="57"/>
      <c r="N5" s="57"/>
      <c r="O5" s="59"/>
    </row>
    <row r="6" s="1" customFormat="1" ht="21" customHeight="1" spans="1:15">
      <c r="A6" s="20" t="s">
        <v>50</v>
      </c>
      <c r="B6" s="20" t="s">
        <v>50</v>
      </c>
      <c r="C6" s="20">
        <v>1</v>
      </c>
      <c r="D6" s="20">
        <f ca="1" t="shared" ref="D6:O6" si="0">C6+1</f>
        <v>2</v>
      </c>
      <c r="E6" s="20">
        <f ca="1" t="shared" si="0"/>
        <v>3</v>
      </c>
      <c r="F6" s="20">
        <f ca="1" t="shared" si="0"/>
        <v>4</v>
      </c>
      <c r="G6" s="20">
        <f ca="1" t="shared" si="0"/>
        <v>5</v>
      </c>
      <c r="H6" s="20">
        <f ca="1" t="shared" si="0"/>
        <v>6</v>
      </c>
      <c r="I6" s="20">
        <f ca="1" t="shared" si="0"/>
        <v>7</v>
      </c>
      <c r="J6" s="20">
        <f ca="1" t="shared" si="0"/>
        <v>8</v>
      </c>
      <c r="K6" s="20">
        <f ca="1" t="shared" si="0"/>
        <v>9</v>
      </c>
      <c r="L6" s="20">
        <f ca="1" t="shared" si="0"/>
        <v>10</v>
      </c>
      <c r="M6" s="20">
        <f ca="1" t="shared" si="0"/>
        <v>11</v>
      </c>
      <c r="N6" s="20">
        <f ca="1" t="shared" si="0"/>
        <v>12</v>
      </c>
      <c r="O6" s="20">
        <f ca="1" t="shared" si="0"/>
        <v>13</v>
      </c>
    </row>
    <row r="7" s="1" customFormat="1" ht="34" customHeight="1" spans="1:15">
      <c r="A7" s="6" t="s">
        <v>51</v>
      </c>
      <c r="B7" s="6" t="s">
        <v>36</v>
      </c>
      <c r="C7" s="22">
        <v>5785098</v>
      </c>
      <c r="D7" s="22"/>
      <c r="E7" s="22">
        <v>4731044</v>
      </c>
      <c r="F7" s="22">
        <v>4731044</v>
      </c>
      <c r="G7" s="22"/>
      <c r="H7" s="22"/>
      <c r="I7" s="22"/>
      <c r="J7" s="22"/>
      <c r="K7" s="22"/>
      <c r="L7" s="21"/>
      <c r="M7" s="61"/>
      <c r="N7" s="65">
        <v>1054054</v>
      </c>
      <c r="O7" s="21"/>
    </row>
    <row r="8" s="1" customFormat="1" ht="34" customHeight="1" spans="1:15">
      <c r="A8" s="6" t="s">
        <v>52</v>
      </c>
      <c r="B8" s="6" t="s">
        <v>53</v>
      </c>
      <c r="C8" s="22">
        <v>83704</v>
      </c>
      <c r="D8" s="22"/>
      <c r="E8" s="22">
        <v>63660</v>
      </c>
      <c r="F8" s="22">
        <v>63660</v>
      </c>
      <c r="G8" s="22"/>
      <c r="H8" s="22"/>
      <c r="I8" s="22"/>
      <c r="J8" s="22"/>
      <c r="K8" s="22"/>
      <c r="L8" s="21"/>
      <c r="M8" s="61"/>
      <c r="N8" s="65">
        <v>20044</v>
      </c>
      <c r="O8" s="21"/>
    </row>
    <row r="9" s="1" customFormat="1" ht="34" customHeight="1" spans="1:15">
      <c r="A9" s="6" t="s">
        <v>54</v>
      </c>
      <c r="B9" s="6" t="s">
        <v>55</v>
      </c>
      <c r="C9" s="22">
        <v>83704</v>
      </c>
      <c r="D9" s="22"/>
      <c r="E9" s="22">
        <v>63660</v>
      </c>
      <c r="F9" s="22">
        <v>63660</v>
      </c>
      <c r="G9" s="22"/>
      <c r="H9" s="22"/>
      <c r="I9" s="22"/>
      <c r="J9" s="22"/>
      <c r="K9" s="22"/>
      <c r="L9" s="21"/>
      <c r="M9" s="61"/>
      <c r="N9" s="65">
        <v>20044</v>
      </c>
      <c r="O9" s="21"/>
    </row>
    <row r="10" s="1" customFormat="1" ht="42" customHeight="1" spans="1:15">
      <c r="A10" s="6" t="s">
        <v>56</v>
      </c>
      <c r="B10" s="6" t="s">
        <v>57</v>
      </c>
      <c r="C10" s="22">
        <v>83704</v>
      </c>
      <c r="D10" s="22"/>
      <c r="E10" s="22">
        <v>63660</v>
      </c>
      <c r="F10" s="22">
        <v>63660</v>
      </c>
      <c r="G10" s="22"/>
      <c r="H10" s="22"/>
      <c r="I10" s="22"/>
      <c r="J10" s="22"/>
      <c r="K10" s="22"/>
      <c r="L10" s="21"/>
      <c r="M10" s="61"/>
      <c r="N10" s="65">
        <v>20044</v>
      </c>
      <c r="O10" s="21"/>
    </row>
    <row r="11" s="1" customFormat="1" ht="34" customHeight="1" spans="1:15">
      <c r="A11" s="6" t="s">
        <v>58</v>
      </c>
      <c r="B11" s="6" t="s">
        <v>59</v>
      </c>
      <c r="C11" s="22">
        <v>5701394</v>
      </c>
      <c r="D11" s="22"/>
      <c r="E11" s="22">
        <v>4667384</v>
      </c>
      <c r="F11" s="22">
        <v>4667384</v>
      </c>
      <c r="G11" s="22"/>
      <c r="H11" s="22"/>
      <c r="I11" s="22"/>
      <c r="J11" s="22"/>
      <c r="K11" s="22"/>
      <c r="L11" s="21"/>
      <c r="M11" s="61"/>
      <c r="N11" s="65">
        <v>1034010</v>
      </c>
      <c r="O11" s="21"/>
    </row>
    <row r="12" s="1" customFormat="1" ht="34" customHeight="1" spans="1:15">
      <c r="A12" s="6" t="s">
        <v>60</v>
      </c>
      <c r="B12" s="6" t="s">
        <v>61</v>
      </c>
      <c r="C12" s="22">
        <v>5701394</v>
      </c>
      <c r="D12" s="22"/>
      <c r="E12" s="22">
        <v>4667384</v>
      </c>
      <c r="F12" s="22">
        <v>4667384</v>
      </c>
      <c r="G12" s="22"/>
      <c r="H12" s="22"/>
      <c r="I12" s="22"/>
      <c r="J12" s="22"/>
      <c r="K12" s="22"/>
      <c r="L12" s="21"/>
      <c r="M12" s="61"/>
      <c r="N12" s="65">
        <v>1034010</v>
      </c>
      <c r="O12" s="21"/>
    </row>
    <row r="13" s="1" customFormat="1" ht="34" customHeight="1" spans="1:15">
      <c r="A13" s="6" t="s">
        <v>62</v>
      </c>
      <c r="B13" s="6" t="s">
        <v>63</v>
      </c>
      <c r="C13" s="22">
        <v>420000</v>
      </c>
      <c r="D13" s="22"/>
      <c r="E13" s="22"/>
      <c r="F13" s="22"/>
      <c r="G13" s="22"/>
      <c r="H13" s="22"/>
      <c r="I13" s="22"/>
      <c r="J13" s="22"/>
      <c r="K13" s="22"/>
      <c r="L13" s="21"/>
      <c r="M13" s="61"/>
      <c r="N13" s="65">
        <v>420000</v>
      </c>
      <c r="O13" s="21"/>
    </row>
    <row r="14" s="1" customFormat="1" ht="34" customHeight="1" spans="1:15">
      <c r="A14" s="6" t="s">
        <v>64</v>
      </c>
      <c r="B14" s="6" t="s">
        <v>65</v>
      </c>
      <c r="C14" s="22">
        <v>5281394</v>
      </c>
      <c r="D14" s="22"/>
      <c r="E14" s="22">
        <v>4667384</v>
      </c>
      <c r="F14" s="22">
        <v>4667384</v>
      </c>
      <c r="G14" s="22"/>
      <c r="H14" s="22"/>
      <c r="I14" s="22"/>
      <c r="J14" s="22"/>
      <c r="K14" s="22"/>
      <c r="L14" s="21"/>
      <c r="M14" s="61"/>
      <c r="N14" s="65">
        <v>614010</v>
      </c>
      <c r="O14" s="21"/>
    </row>
  </sheetData>
  <sheetProtection formatCells="0" formatColumns="0" formatRows="0" insertRows="0" insertColumns="0" insertHyperlinks="0" deleteColumns="0" deleteRows="0" sort="0" autoFilter="0" pivotTables="0"/>
  <mergeCells count="22">
    <mergeCell ref="A2:O2"/>
    <mergeCell ref="E4:I4"/>
    <mergeCell ref="A4:A5"/>
    <mergeCell ref="A4:A5"/>
    <mergeCell ref="B4:B5"/>
    <mergeCell ref="B4:B5"/>
    <mergeCell ref="C4:C5"/>
    <mergeCell ref="C4:C5"/>
    <mergeCell ref="D4:D5"/>
    <mergeCell ref="D4:D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rintOptions horizontalCentered="1"/>
  <pageMargins left="0.39" right="0.39" top="0.79" bottom="0.79" header="0.5" footer="0.59"/>
  <pageSetup paperSize="9" firstPageNumber="460" orientation="landscape" useFirstPageNumber="1" horizontalDpi="300" verticalDpi="300"/>
  <headerFooter alignWithMargins="0" scaleWithDoc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J14"/>
  <sheetViews>
    <sheetView showGridLines="0" showZeros="0" view="pageBreakPreview" zoomScale="60" zoomScaleNormal="100" zoomScaleSheetLayoutView="60" workbookViewId="0">
      <selection activeCell="G4" sqref="G4:G5"/>
    </sheetView>
  </sheetViews>
  <sheetFormatPr defaultColWidth="9.14285714285714" defaultRowHeight="12.75" customHeight="1"/>
  <cols>
    <col min="1" max="1" width="18.1428571428571" style="1" customWidth="1"/>
    <col min="2" max="2" width="34.2857142857143" style="1" customWidth="1"/>
    <col min="3" max="4" width="16.8571428571429" style="1" customWidth="1"/>
    <col min="5" max="5" width="16.1428571428571" style="1" customWidth="1"/>
    <col min="6" max="7" width="11.9047619047619" style="1" customWidth="1"/>
    <col min="8" max="8" width="13.0952380952381" style="1" customWidth="1"/>
    <col min="9" max="9" width="9.14285714285714" style="1" customWidth="1"/>
    <col min="10" max="10" width="13.5714285714286" style="1" customWidth="1"/>
    <col min="11" max="11" width="9.14285714285714" style="1" customWidth="1"/>
  </cols>
  <sheetData>
    <row r="1" s="1" customFormat="1" ht="21" customHeight="1" spans="1:10">
      <c r="A1" s="13"/>
      <c r="B1" s="13"/>
      <c r="C1" s="13"/>
      <c r="D1" s="13"/>
      <c r="E1" s="13"/>
      <c r="F1" s="13"/>
      <c r="G1" s="13"/>
      <c r="H1" s="41"/>
      <c r="I1" s="13"/>
      <c r="J1" s="13"/>
    </row>
    <row r="2" s="1" customFormat="1" ht="29.25" customHeight="1" spans="1:10">
      <c r="A2" s="14" t="s">
        <v>66</v>
      </c>
      <c r="B2" s="14"/>
      <c r="C2" s="14"/>
      <c r="D2" s="14"/>
      <c r="E2" s="14"/>
      <c r="F2" s="14"/>
      <c r="G2" s="14"/>
      <c r="H2" s="14"/>
      <c r="I2" s="15"/>
      <c r="J2" s="15"/>
    </row>
    <row r="3" s="1" customFormat="1" ht="21" customHeight="1" spans="1:10">
      <c r="A3" s="16" t="s">
        <v>9</v>
      </c>
      <c r="B3" s="17"/>
      <c r="C3" s="17"/>
      <c r="D3" s="17"/>
      <c r="E3" s="17"/>
      <c r="F3" s="17"/>
      <c r="G3" s="17"/>
      <c r="H3" s="18" t="s">
        <v>10</v>
      </c>
      <c r="I3" s="13"/>
      <c r="J3" s="13"/>
    </row>
    <row r="4" s="1" customFormat="1" ht="21" customHeight="1" spans="1:10">
      <c r="A4" s="4" t="s">
        <v>67</v>
      </c>
      <c r="B4" s="4"/>
      <c r="C4" s="57" t="s">
        <v>36</v>
      </c>
      <c r="D4" s="3" t="s">
        <v>68</v>
      </c>
      <c r="E4" s="4" t="s">
        <v>69</v>
      </c>
      <c r="F4" s="58" t="s">
        <v>70</v>
      </c>
      <c r="G4" s="59" t="s">
        <v>71</v>
      </c>
      <c r="H4" s="60" t="s">
        <v>72</v>
      </c>
      <c r="I4" s="13"/>
      <c r="J4" s="13"/>
    </row>
    <row r="5" s="1" customFormat="1" ht="21" customHeight="1" spans="1:10">
      <c r="A5" s="4" t="s">
        <v>73</v>
      </c>
      <c r="B5" s="4" t="s">
        <v>74</v>
      </c>
      <c r="C5" s="57"/>
      <c r="D5" s="3"/>
      <c r="E5" s="4"/>
      <c r="F5" s="58"/>
      <c r="G5" s="59"/>
      <c r="H5" s="60"/>
      <c r="I5" s="13"/>
      <c r="J5" s="13"/>
    </row>
    <row r="6" s="1" customFormat="1" ht="21" customHeight="1" spans="1:10">
      <c r="A6" s="5" t="s">
        <v>50</v>
      </c>
      <c r="B6" s="5" t="s">
        <v>50</v>
      </c>
      <c r="C6" s="5">
        <v>1</v>
      </c>
      <c r="D6" s="20">
        <f ca="1">C6+1</f>
        <v>2</v>
      </c>
      <c r="E6" s="20">
        <f ca="1">D6+1</f>
        <v>3</v>
      </c>
      <c r="F6" s="20">
        <f ca="1">E6+1</f>
        <v>4</v>
      </c>
      <c r="G6" s="20">
        <f ca="1">F6+1</f>
        <v>5</v>
      </c>
      <c r="H6" s="20">
        <f ca="1">G6+1</f>
        <v>6</v>
      </c>
      <c r="I6" s="13"/>
      <c r="J6" s="13"/>
    </row>
    <row r="7" s="1" customFormat="1" ht="37.5" customHeight="1" spans="1:10">
      <c r="A7" s="6" t="s">
        <v>51</v>
      </c>
      <c r="B7" s="6" t="s">
        <v>36</v>
      </c>
      <c r="C7" s="22">
        <v>5785098</v>
      </c>
      <c r="D7" s="22">
        <v>4850298</v>
      </c>
      <c r="E7" s="22">
        <v>934800</v>
      </c>
      <c r="F7" s="22"/>
      <c r="G7" s="21"/>
      <c r="H7" s="61"/>
      <c r="I7" s="13"/>
      <c r="J7" s="13"/>
    </row>
    <row r="8" s="1" customFormat="1" ht="37.5" customHeight="1" spans="1:8">
      <c r="A8" s="6" t="s">
        <v>58</v>
      </c>
      <c r="B8" s="6" t="s">
        <v>59</v>
      </c>
      <c r="C8" s="22">
        <v>5701394</v>
      </c>
      <c r="D8" s="22">
        <v>4766594</v>
      </c>
      <c r="E8" s="22">
        <v>934800</v>
      </c>
      <c r="F8" s="22"/>
      <c r="G8" s="21"/>
      <c r="H8" s="61"/>
    </row>
    <row r="9" s="1" customFormat="1" ht="37.5" customHeight="1" spans="1:8">
      <c r="A9" s="6" t="s">
        <v>60</v>
      </c>
      <c r="B9" s="6" t="s">
        <v>61</v>
      </c>
      <c r="C9" s="22">
        <v>5701394</v>
      </c>
      <c r="D9" s="22">
        <v>4766594</v>
      </c>
      <c r="E9" s="22">
        <v>934800</v>
      </c>
      <c r="F9" s="22"/>
      <c r="G9" s="21"/>
      <c r="H9" s="61"/>
    </row>
    <row r="10" s="1" customFormat="1" ht="37.5" customHeight="1" spans="1:8">
      <c r="A10" s="6" t="s">
        <v>64</v>
      </c>
      <c r="B10" s="6" t="s">
        <v>65</v>
      </c>
      <c r="C10" s="22">
        <v>5281394</v>
      </c>
      <c r="D10" s="22">
        <v>4346594</v>
      </c>
      <c r="E10" s="22">
        <v>934800</v>
      </c>
      <c r="F10" s="22"/>
      <c r="G10" s="21"/>
      <c r="H10" s="61"/>
    </row>
    <row r="11" s="1" customFormat="1" ht="37.5" customHeight="1" spans="1:8">
      <c r="A11" s="6" t="s">
        <v>62</v>
      </c>
      <c r="B11" s="6" t="s">
        <v>63</v>
      </c>
      <c r="C11" s="22">
        <v>420000</v>
      </c>
      <c r="D11" s="22">
        <v>420000</v>
      </c>
      <c r="E11" s="22"/>
      <c r="F11" s="22"/>
      <c r="G11" s="21"/>
      <c r="H11" s="61"/>
    </row>
    <row r="12" s="1" customFormat="1" ht="37.5" customHeight="1" spans="1:8">
      <c r="A12" s="6" t="s">
        <v>52</v>
      </c>
      <c r="B12" s="6" t="s">
        <v>53</v>
      </c>
      <c r="C12" s="22">
        <v>83704</v>
      </c>
      <c r="D12" s="22">
        <v>83704</v>
      </c>
      <c r="E12" s="22"/>
      <c r="F12" s="22"/>
      <c r="G12" s="21"/>
      <c r="H12" s="61"/>
    </row>
    <row r="13" s="1" customFormat="1" ht="37.5" customHeight="1" spans="1:8">
      <c r="A13" s="6" t="s">
        <v>54</v>
      </c>
      <c r="B13" s="6" t="s">
        <v>55</v>
      </c>
      <c r="C13" s="22">
        <v>83704</v>
      </c>
      <c r="D13" s="22">
        <v>83704</v>
      </c>
      <c r="E13" s="22"/>
      <c r="F13" s="22"/>
      <c r="G13" s="21"/>
      <c r="H13" s="61"/>
    </row>
    <row r="14" s="1" customFormat="1" ht="37.5" customHeight="1" spans="1:8">
      <c r="A14" s="6" t="s">
        <v>56</v>
      </c>
      <c r="B14" s="6" t="s">
        <v>57</v>
      </c>
      <c r="C14" s="22">
        <v>83704</v>
      </c>
      <c r="D14" s="22">
        <v>83704</v>
      </c>
      <c r="E14" s="22"/>
      <c r="F14" s="22"/>
      <c r="G14" s="21"/>
      <c r="H14" s="61"/>
    </row>
  </sheetData>
  <sheetProtection formatCells="0" formatColumns="0" formatRows="0" insertRows="0" insertColumns="0" insertHyperlinks="0" deleteColumns="0" deleteRows="0" sort="0" autoFilter="0" pivotTables="0"/>
  <mergeCells count="14">
    <mergeCell ref="A2:H2"/>
    <mergeCell ref="A4:B4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  <mergeCell ref="H4:H5"/>
    <mergeCell ref="H4:H5"/>
  </mergeCells>
  <printOptions horizontalCentered="1"/>
  <pageMargins left="0.39" right="0.39" top="0.79" bottom="0.79" header="0.5" footer="0.59"/>
  <pageSetup paperSize="9" firstPageNumber="461" orientation="landscape" useFirstPageNumber="1" horizontalDpi="300" verticalDpi="300"/>
  <headerFooter alignWithMargins="0" scaleWithDoc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AG85"/>
  <sheetViews>
    <sheetView showGridLines="0" showZeros="0" view="pageBreakPreview" zoomScale="115" zoomScaleNormal="70" zoomScaleSheetLayoutView="115" workbookViewId="0">
      <selection activeCell="A7" sqref="A7:A16"/>
    </sheetView>
  </sheetViews>
  <sheetFormatPr defaultColWidth="9.14285714285714" defaultRowHeight="12.75" customHeight="1"/>
  <cols>
    <col min="1" max="1" width="28.3238095238095" style="1" customWidth="1"/>
    <col min="2" max="2" width="18.3809523809524" style="1" customWidth="1"/>
    <col min="3" max="3" width="31.5428571428571" style="1" customWidth="1"/>
    <col min="4" max="4" width="16.7714285714286" style="1" customWidth="1"/>
    <col min="5" max="5" width="21.5714285714286" style="1" customWidth="1"/>
    <col min="6" max="6" width="23.5714285714286" style="1" customWidth="1"/>
    <col min="7" max="34" width="9.14285714285714" style="1" customWidth="1"/>
  </cols>
  <sheetData>
    <row r="1" s="1" customFormat="1" ht="19.5" customHeight="1" spans="1:7">
      <c r="A1" s="13"/>
      <c r="B1" s="13"/>
      <c r="C1" s="13"/>
      <c r="D1" s="13"/>
      <c r="E1" s="13"/>
      <c r="F1" s="41"/>
      <c r="G1" s="13"/>
    </row>
    <row r="2" s="1" customFormat="1" ht="29.25" customHeight="1" spans="1:7">
      <c r="A2" s="14" t="s">
        <v>75</v>
      </c>
      <c r="B2" s="14"/>
      <c r="C2" s="14"/>
      <c r="D2" s="14"/>
      <c r="E2" s="14"/>
      <c r="F2" s="14"/>
      <c r="G2" s="13"/>
    </row>
    <row r="3" s="1" customFormat="1" ht="17.25" customHeight="1" spans="1:7">
      <c r="A3" s="16" t="s">
        <v>9</v>
      </c>
      <c r="B3" s="17"/>
      <c r="C3" s="17"/>
      <c r="D3" s="17"/>
      <c r="E3" s="17"/>
      <c r="F3" s="18" t="s">
        <v>10</v>
      </c>
      <c r="G3" s="13"/>
    </row>
    <row r="4" s="1" customFormat="1" ht="17.25" customHeight="1" spans="1:7">
      <c r="A4" s="4" t="s">
        <v>11</v>
      </c>
      <c r="B4" s="3"/>
      <c r="C4" s="4" t="s">
        <v>76</v>
      </c>
      <c r="D4" s="4"/>
      <c r="E4" s="4"/>
      <c r="F4" s="4"/>
      <c r="G4" s="13"/>
    </row>
    <row r="5" s="1" customFormat="1" ht="17.25" customHeight="1" spans="1:7">
      <c r="A5" s="4" t="s">
        <v>13</v>
      </c>
      <c r="B5" s="5" t="s">
        <v>14</v>
      </c>
      <c r="C5" s="19" t="s">
        <v>15</v>
      </c>
      <c r="D5" s="42" t="s">
        <v>36</v>
      </c>
      <c r="E5" s="19" t="s">
        <v>77</v>
      </c>
      <c r="F5" s="42" t="s">
        <v>78</v>
      </c>
      <c r="G5" s="13"/>
    </row>
    <row r="6" s="1" customFormat="1" ht="17.25" customHeight="1" spans="1:7">
      <c r="A6" s="43" t="s">
        <v>79</v>
      </c>
      <c r="B6" s="44">
        <v>4731044</v>
      </c>
      <c r="C6" s="45" t="s">
        <v>80</v>
      </c>
      <c r="D6" s="7">
        <f ca="1">'财拨总表（引用）'!B7</f>
        <v>4731044</v>
      </c>
      <c r="E6" s="7">
        <f ca="1">'财拨总表（引用）'!C7</f>
        <v>4731044</v>
      </c>
      <c r="F6" s="7">
        <f ca="1">'财拨总表（引用）'!D7</f>
        <v>0</v>
      </c>
      <c r="G6" s="13"/>
    </row>
    <row r="7" s="1" customFormat="1" ht="17.25" customHeight="1" spans="1:7">
      <c r="A7" s="46" t="s">
        <v>81</v>
      </c>
      <c r="B7" s="47">
        <v>4731044</v>
      </c>
      <c r="C7" s="48" t="str">
        <f ca="1">'财拨总表（引用）'!A8</f>
        <v>公共安全支出</v>
      </c>
      <c r="D7" s="49">
        <f ca="1">'财拨总表（引用）'!B8</f>
        <v>4667384</v>
      </c>
      <c r="E7" s="49">
        <f ca="1">'财拨总表（引用）'!C8</f>
        <v>4667384</v>
      </c>
      <c r="F7" s="49">
        <f ca="1">'财拨总表（引用）'!D8</f>
        <v>0</v>
      </c>
      <c r="G7" s="13"/>
    </row>
    <row r="8" s="1" customFormat="1" ht="17.25" customHeight="1" spans="1:7">
      <c r="A8" s="46" t="s">
        <v>82</v>
      </c>
      <c r="B8" s="47"/>
      <c r="C8" s="48" t="str">
        <f ca="1">'财拨总表（引用）'!A9</f>
        <v>社会保障和就业支出</v>
      </c>
      <c r="D8" s="49">
        <f ca="1">'财拨总表（引用）'!B9</f>
        <v>63660</v>
      </c>
      <c r="E8" s="49">
        <f ca="1">'财拨总表（引用）'!C9</f>
        <v>63660</v>
      </c>
      <c r="F8" s="49">
        <f ca="1">'财拨总表（引用）'!D9</f>
        <v>0</v>
      </c>
      <c r="G8" s="13"/>
    </row>
    <row r="9" s="1" customFormat="1" ht="17.25" customHeight="1" spans="1:7">
      <c r="A9" s="46" t="s">
        <v>83</v>
      </c>
      <c r="B9" s="47"/>
      <c r="C9" s="48">
        <f ca="1">'财拨总表（引用）'!A10</f>
        <v>0</v>
      </c>
      <c r="D9" s="49">
        <f ca="1">'财拨总表（引用）'!B10</f>
        <v>0</v>
      </c>
      <c r="E9" s="49">
        <f ca="1">'财拨总表（引用）'!C10</f>
        <v>0</v>
      </c>
      <c r="F9" s="49">
        <f ca="1">'财拨总表（引用）'!D10</f>
        <v>0</v>
      </c>
      <c r="G9" s="13"/>
    </row>
    <row r="10" s="1" customFormat="1" ht="17.25" customHeight="1" spans="1:7">
      <c r="A10" s="46" t="s">
        <v>84</v>
      </c>
      <c r="B10" s="50"/>
      <c r="C10" s="48">
        <f ca="1">'财拨总表（引用）'!A11</f>
        <v>0</v>
      </c>
      <c r="D10" s="49">
        <f ca="1">'财拨总表（引用）'!B11</f>
        <v>0</v>
      </c>
      <c r="E10" s="49">
        <f ca="1">'财拨总表（引用）'!C11</f>
        <v>0</v>
      </c>
      <c r="F10" s="49">
        <f ca="1">'财拨总表（引用）'!D11</f>
        <v>0</v>
      </c>
      <c r="G10" s="13"/>
    </row>
    <row r="11" s="1" customFormat="1" ht="19.5" customHeight="1" spans="1:7">
      <c r="A11" s="46"/>
      <c r="B11" s="50"/>
      <c r="C11" s="51">
        <f ca="1">'财拨总表（引用）'!A49</f>
        <v>0</v>
      </c>
      <c r="D11" s="49">
        <f ca="1">'财拨总表（引用）'!B49</f>
        <v>0</v>
      </c>
      <c r="E11" s="49">
        <f ca="1">'财拨总表（引用）'!C49</f>
        <v>0</v>
      </c>
      <c r="F11" s="49">
        <f ca="1">'财拨总表（引用）'!D49</f>
        <v>0</v>
      </c>
      <c r="G11" s="13"/>
    </row>
    <row r="12" s="1" customFormat="1" ht="17.25" customHeight="1" spans="1:7">
      <c r="A12" s="46" t="s">
        <v>85</v>
      </c>
      <c r="B12" s="50"/>
      <c r="C12" s="49" t="s">
        <v>86</v>
      </c>
      <c r="D12" s="49"/>
      <c r="E12" s="49"/>
      <c r="F12" s="21"/>
      <c r="G12" s="13"/>
    </row>
    <row r="13" s="1" customFormat="1" ht="17.25" customHeight="1" spans="1:7">
      <c r="A13" s="52" t="s">
        <v>87</v>
      </c>
      <c r="B13" s="50"/>
      <c r="C13" s="49"/>
      <c r="D13" s="49"/>
      <c r="E13" s="49"/>
      <c r="F13" s="21"/>
      <c r="G13" s="13"/>
    </row>
    <row r="14" s="1" customFormat="1" ht="17.25" customHeight="1" spans="1:7">
      <c r="A14" s="46" t="s">
        <v>88</v>
      </c>
      <c r="B14" s="53"/>
      <c r="C14" s="49"/>
      <c r="D14" s="49"/>
      <c r="E14" s="49"/>
      <c r="F14" s="21"/>
      <c r="G14" s="13"/>
    </row>
    <row r="15" s="1" customFormat="1" ht="17.25" customHeight="1" spans="1:7">
      <c r="A15" s="46"/>
      <c r="B15" s="50"/>
      <c r="C15" s="49"/>
      <c r="D15" s="49"/>
      <c r="E15" s="49"/>
      <c r="F15" s="21"/>
      <c r="G15" s="13"/>
    </row>
    <row r="16" s="1" customFormat="1" ht="17.25" customHeight="1" spans="1:7">
      <c r="A16" s="46"/>
      <c r="B16" s="50"/>
      <c r="C16" s="49"/>
      <c r="D16" s="49"/>
      <c r="E16" s="49"/>
      <c r="F16" s="21"/>
      <c r="G16" s="13"/>
    </row>
    <row r="17" s="1" customFormat="1" ht="17.25" customHeight="1" spans="1:7">
      <c r="A17" s="54" t="s">
        <v>31</v>
      </c>
      <c r="B17" s="7">
        <f ca="1">B6</f>
        <v>4731044</v>
      </c>
      <c r="C17" s="55" t="s">
        <v>32</v>
      </c>
      <c r="D17" s="7">
        <f ca="1">'财拨总表（引用）'!B7</f>
        <v>4731044</v>
      </c>
      <c r="E17" s="7">
        <f ca="1">'财拨总表（引用）'!C7</f>
        <v>4731044</v>
      </c>
      <c r="F17" s="7">
        <f ca="1">'财拨总表（引用）'!D7</f>
        <v>0</v>
      </c>
      <c r="G17" s="13"/>
    </row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  <row r="26" s="1" customFormat="1" ht="15"/>
    <row r="27" s="1" customFormat="1" ht="15"/>
    <row r="28" s="1" customFormat="1" ht="15"/>
    <row r="29" s="1" customFormat="1" ht="15"/>
    <row r="30" s="1" customFormat="1" ht="15"/>
    <row r="31" s="1" customFormat="1" ht="15"/>
    <row r="32" s="1" customFormat="1" ht="15"/>
    <row r="33" s="1" customFormat="1" ht="15"/>
    <row r="34" s="1" customFormat="1" ht="15"/>
    <row r="35" s="1" customFormat="1" ht="15"/>
    <row r="36" s="1" customFormat="1" ht="15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  <row r="43" s="1" customFormat="1" ht="15" spans="32:32">
      <c r="AF43" s="11"/>
    </row>
    <row r="44" s="1" customFormat="1" ht="15" spans="30:30">
      <c r="AD44" s="11"/>
    </row>
    <row r="45" s="1" customFormat="1" ht="15" spans="31:32">
      <c r="AE45" s="11"/>
      <c r="AF45" s="11"/>
    </row>
    <row r="46" s="1" customFormat="1" ht="15" spans="32:33">
      <c r="AF46" s="11"/>
      <c r="AG46" s="11"/>
    </row>
    <row r="47" s="1" customFormat="1" ht="15" spans="33:33">
      <c r="AG47" s="56" t="s">
        <v>89</v>
      </c>
    </row>
    <row r="48" s="1" customFormat="1" ht="15"/>
    <row r="49" s="1" customFormat="1" ht="15"/>
    <row r="50" s="1" customFormat="1" ht="15"/>
    <row r="51" s="1" customFormat="1" ht="15"/>
    <row r="52" s="1" customFormat="1" ht="15"/>
    <row r="53" s="1" customFormat="1" ht="15"/>
    <row r="54" s="1" customFormat="1" ht="15"/>
    <row r="55" s="1" customFormat="1" ht="15"/>
    <row r="56" s="1" customFormat="1" ht="15"/>
    <row r="57" s="1" customFormat="1" ht="15"/>
    <row r="58" s="1" customFormat="1" ht="15"/>
    <row r="59" s="1" customFormat="1" ht="15"/>
    <row r="60" s="1" customFormat="1" ht="15"/>
    <row r="61" s="1" customFormat="1" ht="15"/>
    <row r="62" s="1" customFormat="1" ht="15"/>
    <row r="63" s="1" customFormat="1" ht="15"/>
    <row r="64" s="1" customFormat="1" ht="15"/>
    <row r="65" s="1" customFormat="1" ht="15"/>
    <row r="66" s="1" customFormat="1" ht="15"/>
    <row r="67" s="1" customFormat="1" ht="15"/>
    <row r="68" s="1" customFormat="1" ht="15"/>
    <row r="69" s="1" customFormat="1" ht="15"/>
    <row r="70" s="1" customFormat="1" ht="15"/>
    <row r="71" s="1" customFormat="1" ht="15"/>
    <row r="72" s="1" customFormat="1" ht="15"/>
    <row r="73" s="1" customFormat="1" ht="15"/>
    <row r="74" s="1" customFormat="1" ht="15"/>
    <row r="75" s="1" customFormat="1" ht="15"/>
    <row r="76" s="1" customFormat="1" ht="15"/>
    <row r="77" s="1" customFormat="1" ht="15"/>
    <row r="78" s="1" customFormat="1" ht="15"/>
    <row r="79" s="1" customFormat="1" ht="15"/>
    <row r="80" s="1" customFormat="1" ht="15"/>
    <row r="81" s="1" customFormat="1" ht="15"/>
    <row r="82" s="1" customFormat="1" ht="15"/>
    <row r="83" s="1" customFormat="1" ht="15"/>
    <row r="84" s="1" customFormat="1" ht="15" spans="26:26">
      <c r="Z84" s="11"/>
    </row>
    <row r="85" s="1" customFormat="1" ht="15" spans="23:26">
      <c r="W85" s="11"/>
      <c r="X85" s="11"/>
      <c r="Y85" s="11"/>
      <c r="Z85" s="56" t="s">
        <v>89</v>
      </c>
    </row>
  </sheetData>
  <sheetProtection formatCells="0" formatColumns="0" formatRows="0" insertRows="0" insertColumns="0" insertHyperlinks="0" deleteColumns="0" deleteRows="0" sort="0" autoFilter="0" pivotTables="0"/>
  <mergeCells count="2">
    <mergeCell ref="A2:F2"/>
    <mergeCell ref="C4:F4"/>
  </mergeCells>
  <printOptions horizontalCentered="1"/>
  <pageMargins left="0.39" right="0.39" top="0.79" bottom="0.79" header="0.5" footer="0.59"/>
  <pageSetup paperSize="9" firstPageNumber="462" orientation="landscape" useFirstPageNumber="1" horizontalDpi="300" verticalDpi="300"/>
  <headerFooter alignWithMargins="0" scaleWithDoc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13"/>
  <sheetViews>
    <sheetView showGridLines="0" showZeros="0" view="pageBreakPreview" zoomScale="85" zoomScaleNormal="100" zoomScaleSheetLayoutView="85" workbookViewId="0">
      <selection activeCell="A7" sqref="$A7:$XFD13"/>
    </sheetView>
  </sheetViews>
  <sheetFormatPr defaultColWidth="9.14285714285714" defaultRowHeight="12.75" customHeight="1" outlineLevelCol="6"/>
  <cols>
    <col min="1" max="1" width="16.7142857142857" style="1" customWidth="1"/>
    <col min="2" max="2" width="34.2761904761905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4" t="s">
        <v>90</v>
      </c>
      <c r="B2" s="14"/>
      <c r="C2" s="14"/>
      <c r="D2" s="14"/>
      <c r="E2" s="14"/>
      <c r="F2" s="15"/>
      <c r="G2" s="15"/>
    </row>
    <row r="3" s="1" customFormat="1" ht="21" customHeight="1" spans="1:7">
      <c r="A3" s="16" t="s">
        <v>9</v>
      </c>
      <c r="B3" s="17"/>
      <c r="C3" s="17"/>
      <c r="D3" s="17"/>
      <c r="E3" s="18" t="s">
        <v>10</v>
      </c>
      <c r="F3" s="13"/>
      <c r="G3" s="13"/>
    </row>
    <row r="4" s="1" customFormat="1" ht="17.25" customHeight="1" spans="1:7">
      <c r="A4" s="4" t="s">
        <v>67</v>
      </c>
      <c r="B4" s="4"/>
      <c r="C4" s="4" t="s">
        <v>91</v>
      </c>
      <c r="D4" s="4"/>
      <c r="E4" s="4"/>
      <c r="F4" s="13"/>
      <c r="G4" s="13"/>
    </row>
    <row r="5" s="1" customFormat="1" ht="21" customHeight="1" spans="1:7">
      <c r="A5" s="4" t="s">
        <v>73</v>
      </c>
      <c r="B5" s="4" t="s">
        <v>74</v>
      </c>
      <c r="C5" s="4" t="s">
        <v>36</v>
      </c>
      <c r="D5" s="4" t="s">
        <v>68</v>
      </c>
      <c r="E5" s="4" t="s">
        <v>69</v>
      </c>
      <c r="F5" s="13"/>
      <c r="G5" s="13"/>
    </row>
    <row r="6" s="1" customFormat="1" ht="21" customHeight="1" spans="1:7">
      <c r="A6" s="5" t="s">
        <v>50</v>
      </c>
      <c r="B6" s="5" t="s">
        <v>50</v>
      </c>
      <c r="C6" s="20">
        <v>1</v>
      </c>
      <c r="D6" s="20">
        <f ca="1">C6+1</f>
        <v>2</v>
      </c>
      <c r="E6" s="20">
        <f ca="1">D6+1</f>
        <v>3</v>
      </c>
      <c r="F6" s="13"/>
      <c r="G6" s="13"/>
    </row>
    <row r="7" s="1" customFormat="1" ht="31" customHeight="1" spans="1:7">
      <c r="A7" s="6" t="s">
        <v>51</v>
      </c>
      <c r="B7" s="6" t="s">
        <v>36</v>
      </c>
      <c r="C7" s="22">
        <v>4731044</v>
      </c>
      <c r="D7" s="22">
        <v>4118684</v>
      </c>
      <c r="E7" s="21">
        <v>612360</v>
      </c>
      <c r="F7" s="13"/>
      <c r="G7" s="13"/>
    </row>
    <row r="8" s="1" customFormat="1" ht="31" customHeight="1" spans="1:5">
      <c r="A8" s="6" t="s">
        <v>58</v>
      </c>
      <c r="B8" s="6" t="s">
        <v>59</v>
      </c>
      <c r="C8" s="22">
        <v>4667384</v>
      </c>
      <c r="D8" s="22">
        <v>4055024</v>
      </c>
      <c r="E8" s="21">
        <v>612360</v>
      </c>
    </row>
    <row r="9" s="1" customFormat="1" ht="31" customHeight="1" spans="1:5">
      <c r="A9" s="6" t="s">
        <v>60</v>
      </c>
      <c r="B9" s="6" t="s">
        <v>61</v>
      </c>
      <c r="C9" s="22">
        <v>4667384</v>
      </c>
      <c r="D9" s="22">
        <v>4055024</v>
      </c>
      <c r="E9" s="21">
        <v>612360</v>
      </c>
    </row>
    <row r="10" s="1" customFormat="1" ht="31" customHeight="1" spans="1:5">
      <c r="A10" s="6" t="s">
        <v>64</v>
      </c>
      <c r="B10" s="6" t="s">
        <v>65</v>
      </c>
      <c r="C10" s="22">
        <v>4667384</v>
      </c>
      <c r="D10" s="22">
        <v>4055024</v>
      </c>
      <c r="E10" s="21">
        <v>612360</v>
      </c>
    </row>
    <row r="11" s="1" customFormat="1" ht="31" customHeight="1" spans="1:5">
      <c r="A11" s="6" t="s">
        <v>52</v>
      </c>
      <c r="B11" s="6" t="s">
        <v>53</v>
      </c>
      <c r="C11" s="22">
        <v>63660</v>
      </c>
      <c r="D11" s="22">
        <v>63660</v>
      </c>
      <c r="E11" s="21"/>
    </row>
    <row r="12" s="1" customFormat="1" ht="31" customHeight="1" spans="1:5">
      <c r="A12" s="6" t="s">
        <v>54</v>
      </c>
      <c r="B12" s="6" t="s">
        <v>55</v>
      </c>
      <c r="C12" s="22">
        <v>63660</v>
      </c>
      <c r="D12" s="22">
        <v>63660</v>
      </c>
      <c r="E12" s="21"/>
    </row>
    <row r="13" s="1" customFormat="1" ht="31" customHeight="1" spans="1:5">
      <c r="A13" s="6" t="s">
        <v>56</v>
      </c>
      <c r="B13" s="6" t="s">
        <v>57</v>
      </c>
      <c r="C13" s="22">
        <v>63660</v>
      </c>
      <c r="D13" s="22">
        <v>63660</v>
      </c>
      <c r="E13" s="21"/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" right="0.39" top="0.79" bottom="0.79" header="0.5" footer="0.59"/>
  <pageSetup paperSize="9" firstPageNumber="463" orientation="landscape" useFirstPageNumber="1" horizontalDpi="300" verticalDpi="300"/>
  <headerFooter alignWithMargins="0" scaleWithDoc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32"/>
  <sheetViews>
    <sheetView showGridLines="0" showZeros="0" view="pageBreakPreview" zoomScale="60" zoomScaleNormal="100" zoomScaleSheetLayoutView="60" workbookViewId="0">
      <selection activeCell="A1" sqref="$A1:$XFD1"/>
    </sheetView>
  </sheetViews>
  <sheetFormatPr defaultColWidth="9.14285714285714" defaultRowHeight="12.75" customHeight="1" outlineLevelCol="7"/>
  <cols>
    <col min="1" max="1" width="15.2380952380952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9.25" customHeight="1" spans="1:7">
      <c r="A1" s="14" t="s">
        <v>92</v>
      </c>
      <c r="B1" s="14"/>
      <c r="C1" s="14"/>
      <c r="D1" s="14"/>
      <c r="E1" s="14"/>
      <c r="F1" s="15"/>
      <c r="G1" s="15"/>
    </row>
    <row r="2" s="1" customFormat="1" ht="21" customHeight="1" spans="1:7">
      <c r="A2" s="16" t="s">
        <v>9</v>
      </c>
      <c r="B2" s="17"/>
      <c r="C2" s="17"/>
      <c r="D2" s="17"/>
      <c r="E2" s="18" t="s">
        <v>10</v>
      </c>
      <c r="F2" s="13"/>
      <c r="G2" s="13"/>
    </row>
    <row r="3" s="1" customFormat="1" ht="14.25" customHeight="1" spans="1:7">
      <c r="A3" s="31" t="s">
        <v>93</v>
      </c>
      <c r="B3" s="31"/>
      <c r="C3" s="31" t="s">
        <v>94</v>
      </c>
      <c r="D3" s="31"/>
      <c r="E3" s="31"/>
      <c r="F3" s="32"/>
      <c r="G3" s="32"/>
    </row>
    <row r="4" s="1" customFormat="1" ht="14.25" customHeight="1" spans="1:7">
      <c r="A4" s="31" t="s">
        <v>73</v>
      </c>
      <c r="B4" s="33" t="s">
        <v>74</v>
      </c>
      <c r="C4" s="34" t="s">
        <v>36</v>
      </c>
      <c r="D4" s="34" t="s">
        <v>95</v>
      </c>
      <c r="E4" s="34" t="s">
        <v>96</v>
      </c>
      <c r="F4" s="32"/>
      <c r="G4" s="32"/>
    </row>
    <row r="5" s="1" customFormat="1" ht="14.25" customHeight="1" spans="1:7">
      <c r="A5" s="35" t="s">
        <v>50</v>
      </c>
      <c r="B5" s="35" t="s">
        <v>50</v>
      </c>
      <c r="C5" s="36">
        <v>1</v>
      </c>
      <c r="D5" s="36">
        <f>C5+1</f>
        <v>2</v>
      </c>
      <c r="E5" s="36">
        <f>D5+1</f>
        <v>3</v>
      </c>
      <c r="F5" s="32"/>
      <c r="G5" s="32"/>
    </row>
    <row r="6" s="1" customFormat="1" ht="14.25" customHeight="1" spans="1:8">
      <c r="A6" s="37" t="s">
        <v>51</v>
      </c>
      <c r="B6" s="37" t="s">
        <v>36</v>
      </c>
      <c r="C6" s="38">
        <v>4118684</v>
      </c>
      <c r="D6" s="38">
        <v>2977484</v>
      </c>
      <c r="E6" s="39">
        <v>1141200</v>
      </c>
      <c r="F6" s="40"/>
      <c r="G6" s="40"/>
      <c r="H6" s="32"/>
    </row>
    <row r="7" s="1" customFormat="1" ht="14.25" customHeight="1" spans="1:5">
      <c r="A7" s="37"/>
      <c r="B7" s="37" t="s">
        <v>97</v>
      </c>
      <c r="C7" s="38">
        <v>2913824</v>
      </c>
      <c r="D7" s="38">
        <v>2913824</v>
      </c>
      <c r="E7" s="39"/>
    </row>
    <row r="8" s="1" customFormat="1" ht="14.25" customHeight="1" spans="1:5">
      <c r="A8" s="37" t="s">
        <v>98</v>
      </c>
      <c r="B8" s="37" t="s">
        <v>99</v>
      </c>
      <c r="C8" s="38">
        <v>1044432</v>
      </c>
      <c r="D8" s="38">
        <v>1044432</v>
      </c>
      <c r="E8" s="39"/>
    </row>
    <row r="9" s="1" customFormat="1" ht="14.25" customHeight="1" spans="1:5">
      <c r="A9" s="37" t="s">
        <v>100</v>
      </c>
      <c r="B9" s="37" t="s">
        <v>101</v>
      </c>
      <c r="C9" s="38">
        <v>947568</v>
      </c>
      <c r="D9" s="38">
        <v>947568</v>
      </c>
      <c r="E9" s="39"/>
    </row>
    <row r="10" s="1" customFormat="1" ht="14.25" customHeight="1" spans="1:5">
      <c r="A10" s="37" t="s">
        <v>102</v>
      </c>
      <c r="B10" s="37" t="s">
        <v>103</v>
      </c>
      <c r="C10" s="38">
        <v>188006</v>
      </c>
      <c r="D10" s="38">
        <v>188006</v>
      </c>
      <c r="E10" s="39"/>
    </row>
    <row r="11" s="1" customFormat="1" ht="14.25" customHeight="1" spans="1:5">
      <c r="A11" s="37" t="s">
        <v>104</v>
      </c>
      <c r="B11" s="37" t="s">
        <v>105</v>
      </c>
      <c r="C11" s="38">
        <v>412656</v>
      </c>
      <c r="D11" s="38">
        <v>412656</v>
      </c>
      <c r="E11" s="39"/>
    </row>
    <row r="12" s="1" customFormat="1" ht="14.25" customHeight="1" spans="1:5">
      <c r="A12" s="37" t="s">
        <v>106</v>
      </c>
      <c r="B12" s="37" t="s">
        <v>107</v>
      </c>
      <c r="C12" s="38">
        <v>82920</v>
      </c>
      <c r="D12" s="38">
        <v>82920</v>
      </c>
      <c r="E12" s="39"/>
    </row>
    <row r="13" s="1" customFormat="1" ht="14.25" customHeight="1" spans="1:5">
      <c r="A13" s="37" t="s">
        <v>108</v>
      </c>
      <c r="B13" s="37" t="s">
        <v>109</v>
      </c>
      <c r="C13" s="38">
        <v>990</v>
      </c>
      <c r="D13" s="38">
        <v>990</v>
      </c>
      <c r="E13" s="39"/>
    </row>
    <row r="14" s="1" customFormat="1" ht="14.25" customHeight="1" spans="1:5">
      <c r="A14" s="37" t="s">
        <v>110</v>
      </c>
      <c r="B14" s="37" t="s">
        <v>111</v>
      </c>
      <c r="C14" s="38">
        <v>237252</v>
      </c>
      <c r="D14" s="38">
        <v>237252</v>
      </c>
      <c r="E14" s="39"/>
    </row>
    <row r="15" s="1" customFormat="1" ht="14.25" customHeight="1" spans="1:5">
      <c r="A15" s="37"/>
      <c r="B15" s="37" t="s">
        <v>112</v>
      </c>
      <c r="C15" s="38">
        <v>1141200</v>
      </c>
      <c r="D15" s="38"/>
      <c r="E15" s="39">
        <v>1141200</v>
      </c>
    </row>
    <row r="16" s="1" customFormat="1" ht="14.25" customHeight="1" spans="1:5">
      <c r="A16" s="37" t="s">
        <v>113</v>
      </c>
      <c r="B16" s="37" t="s">
        <v>114</v>
      </c>
      <c r="C16" s="38">
        <v>47000</v>
      </c>
      <c r="D16" s="38"/>
      <c r="E16" s="39">
        <v>47000</v>
      </c>
    </row>
    <row r="17" s="1" customFormat="1" ht="14.25" customHeight="1" spans="1:5">
      <c r="A17" s="37" t="s">
        <v>115</v>
      </c>
      <c r="B17" s="37" t="s">
        <v>116</v>
      </c>
      <c r="C17" s="38">
        <v>25000</v>
      </c>
      <c r="D17" s="38"/>
      <c r="E17" s="39">
        <v>25000</v>
      </c>
    </row>
    <row r="18" s="1" customFormat="1" ht="14.25" customHeight="1" spans="1:5">
      <c r="A18" s="37" t="s">
        <v>117</v>
      </c>
      <c r="B18" s="37" t="s">
        <v>118</v>
      </c>
      <c r="C18" s="38">
        <v>10000</v>
      </c>
      <c r="D18" s="38"/>
      <c r="E18" s="39">
        <v>10000</v>
      </c>
    </row>
    <row r="19" s="1" customFormat="1" ht="14.25" customHeight="1" spans="1:5">
      <c r="A19" s="37" t="s">
        <v>119</v>
      </c>
      <c r="B19" s="37" t="s">
        <v>120</v>
      </c>
      <c r="C19" s="38">
        <v>12000</v>
      </c>
      <c r="D19" s="38"/>
      <c r="E19" s="39">
        <v>12000</v>
      </c>
    </row>
    <row r="20" s="1" customFormat="1" ht="14.25" customHeight="1" spans="1:5">
      <c r="A20" s="37" t="s">
        <v>121</v>
      </c>
      <c r="B20" s="37" t="s">
        <v>122</v>
      </c>
      <c r="C20" s="38">
        <v>26000</v>
      </c>
      <c r="D20" s="38"/>
      <c r="E20" s="39">
        <v>26000</v>
      </c>
    </row>
    <row r="21" s="1" customFormat="1" ht="14.25" customHeight="1" spans="1:5">
      <c r="A21" s="37" t="s">
        <v>123</v>
      </c>
      <c r="B21" s="37" t="s">
        <v>124</v>
      </c>
      <c r="C21" s="38">
        <v>80000</v>
      </c>
      <c r="D21" s="38"/>
      <c r="E21" s="39">
        <v>80000</v>
      </c>
    </row>
    <row r="22" s="1" customFormat="1" ht="14.25" customHeight="1" spans="1:5">
      <c r="A22" s="37" t="s">
        <v>125</v>
      </c>
      <c r="B22" s="37" t="s">
        <v>126</v>
      </c>
      <c r="C22" s="38">
        <v>20000</v>
      </c>
      <c r="D22" s="38"/>
      <c r="E22" s="39">
        <v>20000</v>
      </c>
    </row>
    <row r="23" s="1" customFormat="1" ht="14.25" customHeight="1" spans="1:5">
      <c r="A23" s="37" t="s">
        <v>127</v>
      </c>
      <c r="B23" s="37" t="s">
        <v>128</v>
      </c>
      <c r="C23" s="38">
        <v>20000</v>
      </c>
      <c r="D23" s="38"/>
      <c r="E23" s="39">
        <v>20000</v>
      </c>
    </row>
    <row r="24" s="1" customFormat="1" ht="14.25" customHeight="1" spans="1:5">
      <c r="A24" s="37" t="s">
        <v>129</v>
      </c>
      <c r="B24" s="37" t="s">
        <v>130</v>
      </c>
      <c r="C24" s="38">
        <v>60000</v>
      </c>
      <c r="D24" s="38"/>
      <c r="E24" s="39">
        <v>60000</v>
      </c>
    </row>
    <row r="25" s="1" customFormat="1" ht="14.25" customHeight="1" spans="1:5">
      <c r="A25" s="37" t="s">
        <v>131</v>
      </c>
      <c r="B25" s="37" t="s">
        <v>132</v>
      </c>
      <c r="C25" s="38">
        <v>140000</v>
      </c>
      <c r="D25" s="38"/>
      <c r="E25" s="39">
        <v>140000</v>
      </c>
    </row>
    <row r="26" s="1" customFormat="1" ht="14.25" customHeight="1" spans="1:5">
      <c r="A26" s="37" t="s">
        <v>133</v>
      </c>
      <c r="B26" s="37" t="s">
        <v>134</v>
      </c>
      <c r="C26" s="38">
        <v>270000</v>
      </c>
      <c r="D26" s="38"/>
      <c r="E26" s="39">
        <v>270000</v>
      </c>
    </row>
    <row r="27" s="1" customFormat="1" ht="14.25" customHeight="1" spans="1:5">
      <c r="A27" s="37" t="s">
        <v>135</v>
      </c>
      <c r="B27" s="37" t="s">
        <v>136</v>
      </c>
      <c r="C27" s="38">
        <v>181200</v>
      </c>
      <c r="D27" s="38"/>
      <c r="E27" s="39">
        <v>181200</v>
      </c>
    </row>
    <row r="28" s="1" customFormat="1" ht="14.25" customHeight="1" spans="1:5">
      <c r="A28" s="37" t="s">
        <v>137</v>
      </c>
      <c r="B28" s="37" t="s">
        <v>138</v>
      </c>
      <c r="C28" s="38">
        <v>250000</v>
      </c>
      <c r="D28" s="38"/>
      <c r="E28" s="39">
        <v>250000</v>
      </c>
    </row>
    <row r="29" s="1" customFormat="1" ht="14.25" customHeight="1" spans="1:5">
      <c r="A29" s="37"/>
      <c r="B29" s="37" t="s">
        <v>139</v>
      </c>
      <c r="C29" s="38">
        <v>63660</v>
      </c>
      <c r="D29" s="38">
        <v>63660</v>
      </c>
      <c r="E29" s="39"/>
    </row>
    <row r="30" s="1" customFormat="1" ht="14.25" customHeight="1" spans="1:5">
      <c r="A30" s="37" t="s">
        <v>140</v>
      </c>
      <c r="B30" s="37" t="s">
        <v>141</v>
      </c>
      <c r="C30" s="38">
        <v>12672</v>
      </c>
      <c r="D30" s="38">
        <v>12672</v>
      </c>
      <c r="E30" s="39"/>
    </row>
    <row r="31" s="1" customFormat="1" ht="14.25" customHeight="1" spans="1:5">
      <c r="A31" s="37" t="s">
        <v>142</v>
      </c>
      <c r="B31" s="37" t="s">
        <v>143</v>
      </c>
      <c r="C31" s="38">
        <v>41388</v>
      </c>
      <c r="D31" s="38">
        <v>41388</v>
      </c>
      <c r="E31" s="39"/>
    </row>
    <row r="32" s="1" customFormat="1" ht="14.25" customHeight="1" spans="1:5">
      <c r="A32" s="37" t="s">
        <v>144</v>
      </c>
      <c r="B32" s="37" t="s">
        <v>145</v>
      </c>
      <c r="C32" s="38">
        <v>9600</v>
      </c>
      <c r="D32" s="38">
        <v>9600</v>
      </c>
      <c r="E32" s="39"/>
    </row>
  </sheetData>
  <sheetProtection formatCells="0" formatColumns="0" formatRows="0" insertRows="0" insertColumns="0" insertHyperlinks="0" deleteColumns="0" deleteRows="0" sort="0" autoFilter="0" pivotTables="0"/>
  <mergeCells count="3">
    <mergeCell ref="A1:E1"/>
    <mergeCell ref="A3:B3"/>
    <mergeCell ref="C3:E3"/>
  </mergeCells>
  <printOptions horizontalCentered="1"/>
  <pageMargins left="0.39" right="0.39" top="0.79" bottom="0.79" header="0.5" footer="0.59"/>
  <pageSetup paperSize="9" firstPageNumber="464" orientation="landscape" useFirstPageNumber="1" horizontalDpi="300" verticalDpi="300"/>
  <headerFooter alignWithMargins="0" scaleWithDoc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25"/>
  <sheetViews>
    <sheetView showGridLines="0" showZeros="0" view="pageBreakPreview" zoomScale="60" zoomScaleNormal="100" zoomScaleSheetLayoutView="60" workbookViewId="0">
      <selection activeCell="A2" sqref="A2:G2"/>
    </sheetView>
  </sheetViews>
  <sheetFormatPr defaultColWidth="9.14285714285714" defaultRowHeight="12.75" customHeight="1" outlineLevelCol="7"/>
  <cols>
    <col min="1" max="1" width="18" style="1" customWidth="1"/>
    <col min="2" max="2" width="24" style="1" customWidth="1"/>
    <col min="3" max="3" width="19.7142857142857" style="1" customWidth="1"/>
    <col min="4" max="4" width="17.7142857142857" style="1" customWidth="1"/>
    <col min="5" max="5" width="15" style="1" customWidth="1"/>
    <col min="6" max="6" width="23.7142857142857" style="1" customWidth="1"/>
    <col min="7" max="7" width="18.5714285714286" style="1" customWidth="1"/>
    <col min="8" max="9" width="9.14285714285714" style="1" customWidth="1"/>
  </cols>
  <sheetData>
    <row r="1" s="1" customFormat="1" ht="15" spans="7:7">
      <c r="G1" s="23"/>
    </row>
    <row r="2" s="1" customFormat="1" ht="30" customHeight="1" spans="1:7">
      <c r="A2" s="14" t="s">
        <v>146</v>
      </c>
      <c r="B2" s="14"/>
      <c r="C2" s="14"/>
      <c r="D2" s="14"/>
      <c r="E2" s="14"/>
      <c r="F2" s="14"/>
      <c r="G2" s="14"/>
    </row>
    <row r="3" s="1" customFormat="1" ht="18" customHeight="1" spans="1:7">
      <c r="A3" s="24" t="s">
        <v>9</v>
      </c>
      <c r="B3" s="24"/>
      <c r="C3" s="24"/>
      <c r="D3" s="25"/>
      <c r="E3" s="25"/>
      <c r="F3" s="25"/>
      <c r="G3" s="18" t="s">
        <v>10</v>
      </c>
    </row>
    <row r="4" s="1" customFormat="1" ht="31.5" customHeight="1" spans="1:7">
      <c r="A4" s="5" t="s">
        <v>147</v>
      </c>
      <c r="B4" s="5" t="s">
        <v>148</v>
      </c>
      <c r="C4" s="5" t="s">
        <v>36</v>
      </c>
      <c r="D4" s="26" t="s">
        <v>149</v>
      </c>
      <c r="E4" s="5" t="s">
        <v>150</v>
      </c>
      <c r="F4" s="27" t="s">
        <v>151</v>
      </c>
      <c r="G4" s="5" t="s">
        <v>152</v>
      </c>
    </row>
    <row r="5" s="1" customFormat="1" ht="21.75" customHeight="1" spans="1:7">
      <c r="A5" s="28" t="s">
        <v>50</v>
      </c>
      <c r="B5" s="28" t="s">
        <v>50</v>
      </c>
      <c r="C5" s="29">
        <v>1</v>
      </c>
      <c r="D5" s="30">
        <f ca="1">C5+1</f>
        <v>2</v>
      </c>
      <c r="E5" s="30">
        <f ca="1">D5+1</f>
        <v>3</v>
      </c>
      <c r="F5" s="30">
        <f ca="1">E5+1</f>
        <v>4</v>
      </c>
      <c r="G5" s="30">
        <f ca="1">F5+1</f>
        <v>5</v>
      </c>
    </row>
    <row r="6" s="1" customFormat="1" ht="37.5" customHeight="1" spans="1:7">
      <c r="A6" s="6" t="s">
        <v>51</v>
      </c>
      <c r="B6" s="6" t="s">
        <v>36</v>
      </c>
      <c r="C6" s="22">
        <v>410000</v>
      </c>
      <c r="D6" s="22"/>
      <c r="E6" s="22">
        <v>140000</v>
      </c>
      <c r="F6" s="21">
        <v>270000</v>
      </c>
      <c r="G6" s="21"/>
    </row>
    <row r="7" s="1" customFormat="1" ht="37.5" customHeight="1" spans="1:7">
      <c r="A7" s="6" t="s">
        <v>153</v>
      </c>
      <c r="B7" s="6" t="s">
        <v>154</v>
      </c>
      <c r="C7" s="22">
        <v>410000</v>
      </c>
      <c r="D7" s="22"/>
      <c r="E7" s="22">
        <v>140000</v>
      </c>
      <c r="F7" s="21">
        <v>270000</v>
      </c>
      <c r="G7" s="21"/>
    </row>
    <row r="8" s="1" customFormat="1" ht="15" spans="1:7">
      <c r="A8" s="11"/>
      <c r="B8" s="11"/>
      <c r="C8" s="11"/>
      <c r="D8" s="11"/>
      <c r="E8" s="11"/>
      <c r="F8" s="11"/>
      <c r="G8" s="11"/>
    </row>
    <row r="9" s="1" customFormat="1" ht="15" spans="1:8">
      <c r="A9" s="11"/>
      <c r="B9" s="11"/>
      <c r="C9" s="11"/>
      <c r="D9" s="11"/>
      <c r="E9" s="11"/>
      <c r="F9" s="11"/>
      <c r="G9" s="11"/>
      <c r="H9" s="11"/>
    </row>
    <row r="10" s="1" customFormat="1" ht="15" spans="1:7">
      <c r="A10" s="11"/>
      <c r="B10" s="11"/>
      <c r="C10" s="11"/>
      <c r="D10" s="11"/>
      <c r="E10" s="11"/>
      <c r="F10" s="11"/>
      <c r="G10" s="11"/>
    </row>
    <row r="11" s="1" customFormat="1" ht="15" spans="1:7">
      <c r="A11" s="11"/>
      <c r="B11" s="11"/>
      <c r="C11" s="11"/>
      <c r="D11" s="11"/>
      <c r="E11" s="11"/>
      <c r="F11" s="11"/>
      <c r="G11" s="11"/>
    </row>
    <row r="12" s="1" customFormat="1" ht="15" spans="1:7">
      <c r="A12" s="11"/>
      <c r="B12" s="11"/>
      <c r="C12" s="11"/>
      <c r="D12" s="11"/>
      <c r="E12" s="11"/>
      <c r="F12" s="11"/>
      <c r="G12" s="11"/>
    </row>
    <row r="13" s="1" customFormat="1" ht="15" spans="1:7">
      <c r="A13" s="11"/>
      <c r="B13" s="11"/>
      <c r="C13" s="11"/>
      <c r="D13" s="11"/>
      <c r="E13" s="11"/>
      <c r="F13" s="11"/>
      <c r="G13" s="11"/>
    </row>
    <row r="14" s="1" customFormat="1" ht="15" spans="1:7">
      <c r="A14" s="11"/>
      <c r="B14" s="11"/>
      <c r="C14" s="11"/>
      <c r="D14" s="11"/>
      <c r="E14" s="11"/>
      <c r="F14" s="11"/>
      <c r="G14" s="11"/>
    </row>
    <row r="15" s="1" customFormat="1" ht="15" spans="1:7">
      <c r="A15" s="11"/>
      <c r="B15" s="11"/>
      <c r="C15" s="11"/>
      <c r="D15" s="11"/>
      <c r="E15" s="11"/>
      <c r="F15" s="11"/>
      <c r="G15" s="11"/>
    </row>
    <row r="16" s="1" customFormat="1" ht="15" spans="5:7">
      <c r="E16" s="11"/>
      <c r="F16" s="11"/>
      <c r="G16" s="11"/>
    </row>
    <row r="17" s="1" customFormat="1" ht="15" spans="4:6">
      <c r="D17" s="11"/>
      <c r="E17" s="11"/>
      <c r="F17" s="11"/>
    </row>
    <row r="18" s="1" customFormat="1" ht="15" spans="2:6">
      <c r="B18" s="11"/>
      <c r="C18" s="11"/>
      <c r="D18" s="11"/>
      <c r="F18" s="11"/>
    </row>
    <row r="19" s="1" customFormat="1" ht="15" spans="3:7">
      <c r="C19" s="11"/>
      <c r="E19" s="11"/>
      <c r="G19" s="11"/>
    </row>
    <row r="20" s="1" customFormat="1" ht="15" spans="3:7">
      <c r="C20" s="11"/>
      <c r="G20" s="11"/>
    </row>
    <row r="21" s="1" customFormat="1" ht="15" spans="5:7">
      <c r="E21" s="11"/>
      <c r="G21" s="11"/>
    </row>
    <row r="22" s="1" customFormat="1" ht="15"/>
    <row r="23" s="1" customFormat="1" ht="15"/>
    <row r="24" s="1" customFormat="1" ht="15"/>
    <row r="25" s="1" customFormat="1" ht="15" spans="4:4">
      <c r="D25" s="11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" right="0.39" top="0.79" bottom="0.79" header="0.5" footer="0.59"/>
  <pageSetup paperSize="9" firstPageNumber="465" orientation="landscape" useFirstPageNumber="1" horizontalDpi="300" verticalDpi="300"/>
  <headerFooter alignWithMargins="0" scaleWithDoc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18"/>
  <sheetViews>
    <sheetView showGridLines="0" showZeros="0" tabSelected="1" view="pageBreakPreview" zoomScale="60" zoomScaleNormal="100" zoomScaleSheetLayoutView="60" workbookViewId="0">
      <selection activeCell="A2" sqref="A2:E2"/>
    </sheetView>
  </sheetViews>
  <sheetFormatPr defaultColWidth="9.14285714285714" defaultRowHeight="12.75" customHeight="1" outlineLevelCol="7"/>
  <cols>
    <col min="1" max="1" width="16.7142857142857" style="1" customWidth="1"/>
    <col min="2" max="2" width="31.6666666666667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4" t="s">
        <v>155</v>
      </c>
      <c r="B2" s="14"/>
      <c r="C2" s="14"/>
      <c r="D2" s="14"/>
      <c r="E2" s="14"/>
      <c r="F2" s="15"/>
      <c r="G2" s="15"/>
    </row>
    <row r="3" s="1" customFormat="1" ht="21" customHeight="1" spans="1:7">
      <c r="A3" s="16" t="s">
        <v>9</v>
      </c>
      <c r="B3" s="17"/>
      <c r="C3" s="17"/>
      <c r="D3" s="17"/>
      <c r="E3" s="18" t="s">
        <v>10</v>
      </c>
      <c r="F3" s="13"/>
      <c r="G3" s="13"/>
    </row>
    <row r="4" s="1" customFormat="1" ht="17.25" customHeight="1" spans="1:7">
      <c r="A4" s="4" t="s">
        <v>67</v>
      </c>
      <c r="B4" s="4"/>
      <c r="C4" s="4" t="s">
        <v>91</v>
      </c>
      <c r="D4" s="4"/>
      <c r="E4" s="4"/>
      <c r="F4" s="13"/>
      <c r="G4" s="13"/>
    </row>
    <row r="5" s="1" customFormat="1" ht="21" customHeight="1" spans="1:7">
      <c r="A5" s="4" t="s">
        <v>73</v>
      </c>
      <c r="B5" s="3" t="s">
        <v>74</v>
      </c>
      <c r="C5" s="19" t="s">
        <v>36</v>
      </c>
      <c r="D5" s="19" t="s">
        <v>68</v>
      </c>
      <c r="E5" s="19" t="s">
        <v>69</v>
      </c>
      <c r="F5" s="13"/>
      <c r="G5" s="13"/>
    </row>
    <row r="6" s="1" customFormat="1" ht="21" customHeight="1" spans="1:8">
      <c r="A6" s="5" t="s">
        <v>50</v>
      </c>
      <c r="B6" s="5" t="s">
        <v>50</v>
      </c>
      <c r="C6" s="20">
        <v>1</v>
      </c>
      <c r="D6" s="20">
        <f ca="1">C6+1</f>
        <v>2</v>
      </c>
      <c r="E6" s="20">
        <f ca="1">D6+1</f>
        <v>3</v>
      </c>
      <c r="F6" s="13"/>
      <c r="G6" s="13"/>
      <c r="H6" s="11"/>
    </row>
    <row r="7" s="1" customFormat="1" ht="18.75" customHeight="1" spans="1:7">
      <c r="A7" s="6"/>
      <c r="B7" s="6"/>
      <c r="C7" s="21"/>
      <c r="D7" s="22"/>
      <c r="E7" s="21"/>
      <c r="F7" s="13"/>
      <c r="G7" s="1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  <row r="18" s="1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39" right="0.39" top="0.79" bottom="0.79" header="0.5" footer="0.59"/>
  <pageSetup paperSize="9" firstPageNumber="466" orientation="landscape" useFirstPageNumber="1" horizontalDpi="300" verticalDpi="3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三公表</vt:lpstr>
      <vt:lpstr>政府性基金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pc201810221120</cp:lastModifiedBy>
  <dcterms:created xsi:type="dcterms:W3CDTF">2019-02-12T07:20:18Z</dcterms:created>
  <dcterms:modified xsi:type="dcterms:W3CDTF">2021-06-01T03:41:18Z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