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录入表 (11)" sheetId="1" r:id="rId1"/>
    <sheet name="数据源" sheetId="2" r:id="rId2"/>
  </sheets>
  <externalReferences>
    <externalReference r:id="rId5"/>
  </externalReferences>
  <definedNames>
    <definedName name="产业发展项目">'数据源'!$A$2:$A$6</definedName>
    <definedName name="创业就业项目">'数据源'!$B$2:$B$6</definedName>
    <definedName name="乡村建设项目">'数据源'!$C$2:$C$6</definedName>
    <definedName name="易地搬迁后扶项目">'数据源'!$D$2:$D$6</definedName>
    <definedName name="巩固“三保障”成果项目">'数据源'!$E$2:$E$6</definedName>
    <definedName name="项目管理费">'数据源'!$O$11:$O$17</definedName>
    <definedName name="生产基地">'数据源'!$A$11:$A$17</definedName>
    <definedName name="加工流通场地设施">'数据源'!$B$11:$B$17</definedName>
    <definedName name="配套基础设施">'数据源'!$C$11:$C$17</definedName>
    <definedName name="金融保险配套">'数据源'!$D$11:$D$17</definedName>
    <definedName name="生产奖补">'数据源'!$E$11:$E$17</definedName>
    <definedName name="务工补助">'数据源'!$F$11:$F$17</definedName>
    <definedName name="就业培训">'数据源'!$G$11:$G$17</definedName>
    <definedName name="创业扶持">'数据源'!$H$11:$H$17</definedName>
    <definedName name="公益性岗位">'数据源'!$I$11:$I$17</definedName>
    <definedName name="人居环境整治">'数据源'!$J$11:$J$17</definedName>
    <definedName name="农村基础设施">'数据源'!$K$11:$K$17</definedName>
    <definedName name="易地搬迁后扶">'数据源'!$L$11:$L$17</definedName>
    <definedName name="住房">'数据源'!$M$11:$M$17</definedName>
    <definedName name="教育">'数据源'!$N$11:$N$17</definedName>
    <definedName name="_xlfn.IFERROR" hidden="1">#NAME?</definedName>
    <definedName name="安全饮水入户">'[1]Sheet1'!$C$28</definedName>
    <definedName name="财政资金">'[1]项目录入表'!$Q$5:$Q$19952</definedName>
    <definedName name="村">'[1]项目录入表'!$D$5:$D$19952</definedName>
    <definedName name="村级网络电视安装">'[1]Sheet1'!$C$30</definedName>
    <definedName name="村级组织活动中心建设">'[1]Sheet1'!$C$29</definedName>
    <definedName name="村内道路修建">'[1]Sheet1'!$C$3:$C$5</definedName>
    <definedName name="村内垃圾及污水处理工程">'[1]Sheet1'!$C$42:$C$45</definedName>
    <definedName name="村内桥梁修建">'[1]Sheet1'!$C$6</definedName>
    <definedName name="电力设施建设及改造">'[1]Sheet1'!$C$7:$C$10</definedName>
    <definedName name="电商扶贫">'[1]Sheet1'!$C$35</definedName>
    <definedName name="覆盖户数">'[1]项目录入表'!$U$5:$U$19952</definedName>
    <definedName name="覆盖人口">'[1]项目录入表'!$V$5:$V$19952</definedName>
    <definedName name="公交服务设施建设">'[1]Sheet1'!$C$36</definedName>
    <definedName name="规模数量">'[1]项目录入表'!$O$5:$O$19952</definedName>
    <definedName name="环境与生态建设项目">'[1]Sheet1'!$B$42:$B$44</definedName>
    <definedName name="基础设施建设项目">'[1]Sheet1'!$B$1:$B$10</definedName>
    <definedName name="简易公路">'[1]项目分类表'!$D$3</definedName>
    <definedName name="建设性质">'[1]项目录入表'!$G$5:$G$19952</definedName>
    <definedName name="金融扶贫">'[1]Sheet1'!$C$56:$C$60</definedName>
    <definedName name="就业扶贫">'[1]Sheet1'!$C$25</definedName>
    <definedName name="类别Ⅰ">'[1]项目录入表'!$J$5:$J$19952</definedName>
    <definedName name="类别Ⅱ">'[1]项目录入表'!$K$5:$K$19952</definedName>
    <definedName name="类别Ⅲ">'[1]项目录入表'!$L$5:$L$19952</definedName>
    <definedName name="旅游资源开发和服务">'[1]Sheet1'!$C$55</definedName>
    <definedName name="农产品加工储藏设施建设">'[1]Sheet1'!$C$23</definedName>
    <definedName name="贫困户人数">'[1]项目录入表'!$X$5:$X$19952</definedName>
    <definedName name="贫困户数">'[1]项目录入表'!$W$5:$W$19952</definedName>
    <definedName name="贫困户增收">'[1]项目录入表'!$Z$5:$Z$19952</definedName>
    <definedName name="贫困学生教育补助">'[1]Sheet1'!$C$34</definedName>
    <definedName name="其他资金">'[1]项目录入表'!$T$5:$T$19952</definedName>
    <definedName name="人居环境改造">'[1]Sheet1'!$C$46:$C$52</definedName>
    <definedName name="设施农业建设">'[1]Sheet1'!$C$24</definedName>
    <definedName name="社会事业建设项目">'[1]Sheet1'!$B$29:$B$39</definedName>
    <definedName name="实用技术培训">'[1]Sheet1'!$C$33</definedName>
    <definedName name="水利设施建设及改造">'[1]Sheet1'!$C$11:$C$22</definedName>
    <definedName name="水泥公路">'[1]项目分类表'!$D$4</definedName>
    <definedName name="通村公路修建">'[1]Sheet1'!$C$1:$C$2</definedName>
    <definedName name="卫生室建设及卫生设施改善">'[1]Sheet1'!$C$37</definedName>
    <definedName name="卫生医疗保障">'[1]Sheet1'!$C$38:$C$40</definedName>
    <definedName name="县市区">'[1]项目录入表'!$B$5:$B$19952</definedName>
    <definedName name="乡镇">'[1]项目录入表'!$C$5:$C$19952</definedName>
    <definedName name="项目年度">'[1]项目录入表'!$A$5:$A$19952</definedName>
    <definedName name="项目属性">'[1]项目录入表'!$M$5:$M$19952</definedName>
    <definedName name="信贷资金">'[1]项目录入表'!$S$5:$S$19952</definedName>
    <definedName name="学校及幼儿园建设维修">'[1]Sheet1'!$C$41</definedName>
    <definedName name="养殖业">'[1]Sheet1'!$C$62:$C$72</definedName>
    <definedName name="易地扶贫搬迁">'[1]Sheet1'!$C$53:$C$54</definedName>
    <definedName name="饮水工程">'[1]Sheet1'!$C$26:$C$27</definedName>
    <definedName name="雨露计划培训">'[1]Sheet1'!$C$31</definedName>
    <definedName name="增收产业培育项目">'[1]Sheet1'!$B$59:$B$63</definedName>
    <definedName name="增收元">'[1]项目录入表'!$Y$5:$Y$19952</definedName>
    <definedName name="整合资金">'[1]项目录入表'!$R$5:$R$19952</definedName>
    <definedName name="致富带头人就业创业培训">'[1]Sheet1'!$C$32</definedName>
    <definedName name="种植业">'[1]Sheet1'!$C$73:$C$101</definedName>
    <definedName name="资产收益扶贫">'[1]Sheet1'!$C$61</definedName>
    <definedName name="总投资">'[1]项目录入表'!$P$5:$P$19952</definedName>
    <definedName name="_xlnm._FilterDatabase" localSheetId="0" hidden="1">'录入表 (11)'!$A$4:$Z$355</definedName>
  </definedNames>
  <calcPr fullCalcOnLoad="1"/>
</workbook>
</file>

<file path=xl/sharedStrings.xml><?xml version="1.0" encoding="utf-8"?>
<sst xmlns="http://schemas.openxmlformats.org/spreadsheetml/2006/main" count="5122" uniqueCount="1394">
  <si>
    <t>全南县2024年巩固拓展脱贫攻坚成果和乡村振兴项目库录入表</t>
  </si>
  <si>
    <t>序号</t>
  </si>
  <si>
    <t>项目计划实施年度</t>
  </si>
  <si>
    <t>项目名称</t>
  </si>
  <si>
    <t>建设性质（新建/改建/扩建）</t>
  </si>
  <si>
    <t>实施期限
（建设起止年月）</t>
  </si>
  <si>
    <t>实施地点</t>
  </si>
  <si>
    <t>项目类别（请筛选）</t>
  </si>
  <si>
    <t>项目属性
（请筛选）</t>
  </si>
  <si>
    <t>资金规模和筹资方式</t>
  </si>
  <si>
    <t>绩效目标</t>
  </si>
  <si>
    <t>责任单位</t>
  </si>
  <si>
    <t>县（市）区</t>
  </si>
  <si>
    <t>乡（镇）</t>
  </si>
  <si>
    <t>村、组</t>
  </si>
  <si>
    <t>是否重点帮扶村</t>
  </si>
  <si>
    <t>类别Ⅰ</t>
  </si>
  <si>
    <t>类别Ⅱ</t>
  </si>
  <si>
    <t>类别Ⅲ</t>
  </si>
  <si>
    <t>总投资（万元）</t>
  </si>
  <si>
    <t>其中：财政衔接推进乡村振兴补助资金</t>
  </si>
  <si>
    <t>其中：整合财政涉农资金</t>
  </si>
  <si>
    <t>其中：信贷资金</t>
  </si>
  <si>
    <t>其中：其他资金</t>
  </si>
  <si>
    <t>项目建设内容及规模</t>
  </si>
  <si>
    <t>效益指标
（含联农带农富农效益）</t>
  </si>
  <si>
    <t>其中：
受益
村数
（个）</t>
  </si>
  <si>
    <t>其中：
受益
户数
（户）</t>
  </si>
  <si>
    <t>其中：
受益
人口数
（人）</t>
  </si>
  <si>
    <t>其中：受益脱贫户和三类人群数</t>
  </si>
  <si>
    <t>满意度指标</t>
  </si>
  <si>
    <t>产业奖补</t>
  </si>
  <si>
    <t>新建</t>
  </si>
  <si>
    <t>2023年1月-2023年12月</t>
  </si>
  <si>
    <t>全南县</t>
  </si>
  <si>
    <t>各乡镇</t>
  </si>
  <si>
    <t>各村</t>
  </si>
  <si>
    <t>产业发展项目</t>
  </si>
  <si>
    <t>生产奖补</t>
  </si>
  <si>
    <t>巩固脱贫攻坚成果</t>
  </si>
  <si>
    <t>扶持有意愿发展产业脱贫户和“三类人群”发展产业，每户上限奖补一万元。</t>
  </si>
  <si>
    <t>稳定大部份有劳动能力和发展意愿的贫困户发展农业产业增收，户均增收3000元</t>
  </si>
  <si>
    <t>农业农村局</t>
  </si>
  <si>
    <t>雨露计划</t>
  </si>
  <si>
    <t>巩固“三保障”成果项目</t>
  </si>
  <si>
    <t>教育</t>
  </si>
  <si>
    <t>享受"雨露计划"职业教育补助</t>
  </si>
  <si>
    <t>贫困对象职业学历教育培训500人次</t>
  </si>
  <si>
    <t>可使500人实现户均增收3000元以上。。</t>
  </si>
  <si>
    <t>乡村振兴局</t>
  </si>
  <si>
    <t>省外脱贫人口交通补贴</t>
  </si>
  <si>
    <t>创业就业项目</t>
  </si>
  <si>
    <t>务工补助</t>
  </si>
  <si>
    <t>交通费补助</t>
  </si>
  <si>
    <t>省外脱贫人口和“三类人员”务工交通补贴</t>
  </si>
  <si>
    <t>可使500人实现户均增收3000元以上。</t>
  </si>
  <si>
    <t>≥4500</t>
  </si>
  <si>
    <t>就业创业服务中心</t>
  </si>
  <si>
    <t>小额信贷</t>
  </si>
  <si>
    <t>金融保险配套</t>
  </si>
  <si>
    <t>小额贷款贴息</t>
  </si>
  <si>
    <t>扶持有意愿发展产业的农户提供贷款贴息</t>
  </si>
  <si>
    <t>为脱贫户贷款贴息</t>
  </si>
  <si>
    <t>移民安置点管理人员岗位工资</t>
  </si>
  <si>
    <t>续建</t>
  </si>
  <si>
    <t>各乡镇安置区</t>
  </si>
  <si>
    <t>各村组</t>
  </si>
  <si>
    <t>否</t>
  </si>
  <si>
    <t>易地搬迁后扶项目</t>
  </si>
  <si>
    <t>公共服务岗位</t>
  </si>
  <si>
    <t>参照2022年全南县“村两委”同等工资待遇标准2500元/月</t>
  </si>
  <si>
    <t>可使13人实现户均增收3000元以上。</t>
  </si>
  <si>
    <t>城厢镇植物油精深加工项目一期工程</t>
  </si>
  <si>
    <t>2024年1月-2024年12月</t>
  </si>
  <si>
    <t>城厢镇</t>
  </si>
  <si>
    <t>小慕村</t>
  </si>
  <si>
    <t>是</t>
  </si>
  <si>
    <t>加工流通场地设施</t>
  </si>
  <si>
    <t>产地初加工和精深加工</t>
  </si>
  <si>
    <t>农村产业发展</t>
  </si>
  <si>
    <t>建设植物油精深加工厂地一个，包括道路硬化、围墙、变压器等基础设施，以及其他配套设施</t>
  </si>
  <si>
    <t>可带动周边60余农户就业，打通油茶、油菜、花生等作物产种植、生产、加工、销售全环节，预计实现户均增收3000元以上。</t>
  </si>
  <si>
    <t>100%</t>
  </si>
  <si>
    <t>城厢镇黄埠村道路硬化项目</t>
  </si>
  <si>
    <t>黄埠村</t>
  </si>
  <si>
    <t>乡村建设项目</t>
  </si>
  <si>
    <t>农村基础设施</t>
  </si>
  <si>
    <t>农村道路建设（通村、通户路）</t>
  </si>
  <si>
    <t>1.乌石寨路面硬化：长100米，宽4米，厚0.15米
2.山塘小组嗣堂旁道路硬化：长100米，宽4米，厚0.15米
3.山塘小组石阶路道路硬化：长100米，宽4米，厚0.15米          4.林角塘道路硬化长220米，宽3.5米，厚0.18米</t>
  </si>
  <si>
    <t>完善村庄基础设施建设</t>
  </si>
  <si>
    <t>交通运输局</t>
  </si>
  <si>
    <t>城厢镇黄埠村水渠维修项目</t>
  </si>
  <si>
    <t>村庄规划编制（含修编）</t>
  </si>
  <si>
    <t>1.猪场至沙坝仔水渠维修850米
2.新居围水渠维修300米
3.农公神道汉心围水渠维修350米
4.山塘平背水渠修建长1000米，宽60厘米，厚15厘米              5.柏树下至下涂水渠维修225米，三面40cm不见土。</t>
  </si>
  <si>
    <t>城厢镇黄埠村生活污水管网建设项目</t>
  </si>
  <si>
    <t>黄埠村花树塘</t>
  </si>
  <si>
    <t>人居环境整治</t>
  </si>
  <si>
    <t>农村污水治理</t>
  </si>
  <si>
    <t>花树塘新农村点，建设生活污水管网600米，</t>
  </si>
  <si>
    <t>城厢镇黄埠村新屋仔新建水沟项目</t>
  </si>
  <si>
    <t>黄埠村新屋仔</t>
  </si>
  <si>
    <t>黄埠村新屋仔新建水沟100米，林角塘新建水沟220米</t>
  </si>
  <si>
    <t>城厢镇黄埠村乌石寨桥梁建设</t>
  </si>
  <si>
    <t>黄埠村乌石寨</t>
  </si>
  <si>
    <t>乌石寨桥梁建设长7米，宽4.5米</t>
  </si>
  <si>
    <t>城厢镇上山村全村基础设施提升工程</t>
  </si>
  <si>
    <t>上山村</t>
  </si>
  <si>
    <t xml:space="preserve">一、道路硬化、路面维修：上山村老村小至老年活动中心道路硬化44m*2.5m*0.18m,130m*1.6m*0.15m；上山村祠堂围至樟陂迳通村道路380m*3m。                              二、安装路灯：排坊下至莲塘坝安装20盏路灯。                                   三、新建堡坎：祠堂围河坝子堡坎（塌方）40m*0.8m*1.5m；沙下塘堡坎40m*0.6m*3m。               四、硬化：4m*5m*0.18m。                                 五、新建桥梁：新建圆龙桥8m*3m
</t>
  </si>
  <si>
    <t>改善全村人居环境，补齐基础设施短板，为全村505户2009名群众在出行等生产生活的各个方面提供便利，有效提高了群众满意度</t>
  </si>
  <si>
    <t>城厢镇上山村全村水利基础设施提升工程</t>
  </si>
  <si>
    <t>农村供水保障设施建设</t>
  </si>
  <si>
    <t>一、新改建水沟水渠、河道护坡、河提、饮水池：水口围排污沟127*0.3*0.3；下石街新建水沟200m*0.3m*0.3m；垇背水沟120m*80m*100m；祠堂陂水渠60m*0.8m*2m；水口围水渠1000m*0.4m*0.4m水口围排水沟70m*0.3m*0.3m；严尾迳电站至莲塘坝河道护坡长150米高2.5米；岔河仔排水沟100m*24m*0.18m；祠堂背水沟浇筑500m*0.4m*0.4m；下山县老年活动中心排污沟（水沟降低）90m*0.4m*1.1m；祠堂围河坝仔水沟360m*30m*30m ；新建水口围桥河提35m*3.5m*0.5m；新建水口围饮水池10m*6m*2m                                
二、新改建浇筑水圳：牛附岗水圳12m*1.3m*0.4m；樟陂迳水圳26m*0.4m*0.4m；祠堂围牛陂岗水圳新建400m*30m*30m；下石龙水圳460m*0.3m*0.3m；马兰背水圳260m*0.4m*0.4m ；水口围河背水圳1600m*0.4m*0.4m；连塘坝水圳200m*0.3m*0.3m；牛陂岗水圳1000m*0.3m*0.3m；樟陂迳河背水圳150m*0.3m*0.3m。                           三、维修饮水工程水管：维修水口围饮水工程800米（水管1.5寸）：维修立树围饮水工程1200米（水管2寸）。</t>
  </si>
  <si>
    <t>上山村农业基础设施提升项目</t>
  </si>
  <si>
    <t>产业道路硬化：排坊下600m*1.2m*0.15m，新屋仔500m*1.2m*0.15m，立树围520m*1.2m*0.15m，岔河仔水库下600m*1.6m*0.15m，祠堂围：100m*1.5m*0.15m</t>
  </si>
  <si>
    <t>改善水稻产业道路，方便农产品运输，带动307户1350人增收</t>
  </si>
  <si>
    <t>上山村补短板到户项目</t>
  </si>
  <si>
    <t>陈运财：后面屋檐修复1.47平方米，捡瓦面146.7平方米；陈年忠：捡瓦面131.51平方米，改厕，改水；陈永军：房间墙体修复18.4米，捡瓦面27.45平方米，厨房维修；陈春景：捡瓦86.77平方米，水沟22米，改厕；陈建武：捡瓦面98.31平方米</t>
  </si>
  <si>
    <t>补齐农户基础设施短板</t>
  </si>
  <si>
    <t>城厢镇镇小慕村水渠建设项目</t>
  </si>
  <si>
    <t>小慕村水渠600m*0.4m*0.4</t>
  </si>
  <si>
    <t>128</t>
  </si>
  <si>
    <t>578</t>
  </si>
  <si>
    <t>37</t>
  </si>
  <si>
    <t>城厢镇镇小慕村通组道路项目</t>
  </si>
  <si>
    <t>通组道路：岐山2500m*3.5m*0.18m,林迳3000m*3.5m*0.18m,含水3500m*3.5m*0.18m，下棉土150m*3.5m*0.18m，下龙井150m*3.5m*0.18m，中子坑60m*3.5m*0.18</t>
  </si>
  <si>
    <t>方便171户619人出行</t>
  </si>
  <si>
    <t>97</t>
  </si>
  <si>
    <t>城厢镇镇小慕村机耕道、机耕桥项目</t>
  </si>
  <si>
    <t>上棉土高标准农田机耕桥17m*3.5m，高标准农田机耕道修复60m*1.5m*0.5m</t>
  </si>
  <si>
    <t>解决86户313人农业生产问题</t>
  </si>
  <si>
    <t>城厢镇镇小慕村入户路、排水沟建设项目</t>
  </si>
  <si>
    <t>中子坑竹制品加工厂水沟400m*0.8m*0.8m，李子坝排水沟250m*0.4m*0.4m，中子坑排水沟250m*0.4m*0.4m，钟永红入户路（25m*1.5m*0.18）及排水沟（40m*0.4m*0.4m），田脑排水沟45m*0.4m*0.4m</t>
  </si>
  <si>
    <t>城厢镇镇小慕村下灶、下棉土、龙寨、圩上补短板项目</t>
  </si>
  <si>
    <r>
      <t>下灶：</t>
    </r>
    <r>
      <rPr>
        <sz val="20"/>
        <rFont val="宋体"/>
        <family val="0"/>
      </rPr>
      <t xml:space="preserve">路面硬化360m*4.5m*0.18m，排水沟465m*0.4m*0.4m,路面破160m*1m，水泥涵管∅50管60m；            </t>
    </r>
    <r>
      <rPr>
        <b/>
        <sz val="20"/>
        <rFont val="宋体"/>
        <family val="0"/>
      </rPr>
      <t>下棉土:</t>
    </r>
    <r>
      <rPr>
        <sz val="20"/>
        <rFont val="宋体"/>
        <family val="0"/>
      </rPr>
      <t xml:space="preserve">路面硬化320m*4m*0.18m,新建排水沟400m*0.4m*0.4m；新建河提150m（长110m，高1.5m，宽底1m，面0.5m）；                        </t>
    </r>
    <r>
      <rPr>
        <b/>
        <sz val="20"/>
        <rFont val="宋体"/>
        <family val="0"/>
      </rPr>
      <t>龙寨：</t>
    </r>
    <r>
      <rPr>
        <sz val="20"/>
        <rFont val="宋体"/>
        <family val="0"/>
      </rPr>
      <t xml:space="preserve">堡坎120m*0.4m*1.5m,入户路硬化45m*2.5m*0.15m,余坪硬化320㎡*0.15m,排水沟260m*0.4m*0.4m；                </t>
    </r>
    <r>
      <rPr>
        <b/>
        <sz val="20"/>
        <rFont val="宋体"/>
        <family val="0"/>
      </rPr>
      <t>圩上：</t>
    </r>
    <r>
      <rPr>
        <sz val="20"/>
        <rFont val="宋体"/>
        <family val="0"/>
      </rPr>
      <t>余坪硬化280㎡*0.15m，排水沟18m*0.4m*0.4m</t>
    </r>
  </si>
  <si>
    <t>方便124户439人出行、生产生活</t>
  </si>
  <si>
    <t>城厢镇镇小慕村堡坎建设项目</t>
  </si>
  <si>
    <t>田脑至中子坑堡坎长85m*高1.3m*宽0.5m，路面修复长20m*1m*0.15m，西下堡坎220m*0.5*1.5m</t>
  </si>
  <si>
    <t>城厢镇小慕村余坪硬化建设项目</t>
  </si>
  <si>
    <t>余坪硬化：下大门水围门口120㎡*0.15m,上龙井、下龙井140㎡*0.15m，李子坝140㎡*0.15m，田脑110㎡*0.15m，官厅子40㎡*0.15m，新屋仔180㎡*0.15m，西下120㎡*0.15m</t>
  </si>
  <si>
    <t>城厢镇小慕村道路硬化建设项目</t>
  </si>
  <si>
    <t>小慕、樟树引水池道路硬化120m*3.5m*0.18m</t>
  </si>
  <si>
    <t>镇仔村基础建设补短板项目</t>
  </si>
  <si>
    <t>2024年1月-12月</t>
  </si>
  <si>
    <t>镇仔村</t>
  </si>
  <si>
    <t>乡村建设</t>
  </si>
  <si>
    <t>一、道路硬化：60米*3.5米*0.18米（秀塅道路新建），30米*1.5米*0.15米（形湾道路硬化），40米*3.5米*0.15米（曾悦祥曾世华门口），10米*10米*0.15米（曾奕权门口），15米*3.5米*0.18米（曾小林门口），12米*4米*0.18米（玉坑八字路口扩大），60米*3.5米*0.18米（玉坑道路硬化），35米*2米*0.18米、8米*10米*0.18米（曾灵华门口），7米*3.5米*0.18米（曾中华旁边），4米*5米*0.15米、20米*1.5米*0.15米（村委会旁道路），9米*2.5米*0.18米（曾细贵屋后），14米*1.2米*0.18米、10米*2.5米*0.18米（曾文祥屋旁），27米*3米*0.18米、12米*3米*0.18米（曾木生屋后），12米*10米*0.18米（新屋下厅下），7米*1.5米*0.18米（曾年生门口），7米*2.5米*0.18米（曾林森旁边），18米*3米*0.18米（曾林森对面），13米*2米*0.18米（曾召荣门口），10米*4米*0.18米（曾林森后面），10米*6米*0.18米（曾华明屋旁），6米*3米*0.18米（秀塅垃圾桶），17米*14米*0.18米（曾社寿门口），14米*1.5米*0.18米（曾文达门口），25米*3.5米*0.18米（秀塅议事中心后），11米*3米*0.18米（氧化塘旁），18米*15米*0.18米（曾广兴门口），10米*3.5米*0.18米（曾金全家旁），8米*4米*0.18米（曾添明屋旁），20米*16米*0.15米（曾纪忠门口硬化），10米*2.5米*0.18米。                                                                                                           二、硬化坪：6米*3米*0.18米、8米*4米*0.18米、8米*8米*0.18米、8米*3米*0.18米（秀段余坪硬化），40米*20米*0.15米、80米*0.4米*0.3米（塅上活动坪硬化）、20米*10米*0.18米（祠堂周边活动坪硬化）。    三、新建水沟、河提、堡坎：长5米*高1.2米*宽0.5米（新屋下堡坎新建），长200米*宽0.4米*高0.4米（新屋下灌溉水沟），50米*0.4米*0.3米（形湾新建水沟），120米*0.3米*0.3米、120米水泥盖板（新屋下曾伟超门口暗沟），200米*0.4米*0.4米（曹金莲、曾纪春屋背水沟），40米*0.3米*0.3米（30涵管）（形湾曾文生屋后排水暗沟），10米*1米*0.18米（曾添明屋旁明沟盖板） ，长600米*高1.5米*宽0.5（黄埠河新屋下段河堤新建），长400米*高1.5米*宽0.5 （新屋下河堤建设），60米*1.5米*0.5米（秀塅河堤），120米*1.5米*0.5米（秀塅至墩下河堤）                                                             四、太阳能路灯安装：玉坑5盏、青龙围12盏</t>
  </si>
  <si>
    <t>方便685户2594人出行。</t>
  </si>
  <si>
    <t>镇仔村基础建设补短板项目（新建、秀塅）</t>
  </si>
  <si>
    <t>改建</t>
  </si>
  <si>
    <t>一、道路改建、扩建：380米*3.5米*0.18米（破碎）（形湾至三叉路口），550米*3.5米*0.18米（破碎）（秀段至江禾田园路口），130米*3.5米*0.18米、50米*3.5米*0.18米（秀段道路改建），12米*4米*0.18米（新屋下八字路口扩大）。</t>
  </si>
  <si>
    <t>城厢镇田心村产业园服务中心建设项目</t>
  </si>
  <si>
    <t>全南</t>
  </si>
  <si>
    <t>田心村</t>
  </si>
  <si>
    <t>配套基础设施</t>
  </si>
  <si>
    <t>产业园（区）</t>
  </si>
  <si>
    <t>主体：建筑面积1200㎡
水电：1200㎡
配套设施：房门32扇、卫生门32扇
刷白：32间
地砖：1200㎡</t>
  </si>
  <si>
    <t>可使村集体经济每年增收10万元以上。</t>
  </si>
  <si>
    <t>城厢镇田心村苗圃地基础设施建设</t>
  </si>
  <si>
    <t>生产基地</t>
  </si>
  <si>
    <t>林草基地建设</t>
  </si>
  <si>
    <t>占地15亩，其中大棚（含滴灌）6亩。
水池及配套设施（含水泵、水管等）
水渠建设：200m(1.5m*1m*0.2m)</t>
  </si>
  <si>
    <t>可使423户1535人实现户均增收500元以上。</t>
  </si>
  <si>
    <t>城厢镇田心村基础设施建设项目</t>
  </si>
  <si>
    <t>一、道路硬化、堡坎浇筑
严布坵道路加宽120m*2.5m*0.18m
严布坵道路加宽45.2m*3.5m*0.15m。
严布坵油茶基地道路150m*2m*0.15m
将天镇到老围道路40m*3.5m*0.18m
庙下水稻基地道路300m*2.5m*0.18m
河背道路硬化30m*2.5m*0.18m
河背道路硬化100m*2.5*0.18
鹅井围道路硬化360m*4m*0.18m
乌石角道路建设30m*3.5m*0.18m
下屋组道路硬化60m*1.2m*0.12m
河背道路硬化30m*2.5m*0.15m
严布坵堡坎浇筑:56m*3.5m*0.7m
上屋组堡坎浇筑55m*3.5m*0.8m（含模板）
二、硬化坪：
严布坵余坪硬化18m*14m*0.12m
田心围余坪硬化22m*30m*0.12m
鹅井围余坪硬化300平方*厚0.12m  
郭家坝硬化18m*4.5m*0.12m
郭家坝余坪硬化6m*4m*0.12m
上洞组余坪硬化17.7m*29.7m*0.12m、29.7m*8m*0.12m、27.5m*11m*0.12m                                                       
三、排污管建设：
下洞组排污管建设80m，水沟维修30m
乌石角排水沟建设40m
鹅井围砖砌水沟520米，挡土墙浇筑110平方
乌石角排水沟建设40m
四、路灯安装
全村路灯新增75盏
五、护栏
田心村饮水工程防护栏35米</t>
  </si>
  <si>
    <t>可提升全村基础设施</t>
  </si>
  <si>
    <t>城厢镇田心村到户类项目</t>
  </si>
  <si>
    <t>村容村貌提升</t>
  </si>
  <si>
    <t>一、改瓦
树脂瓦：陈尾香140㎡、黄福清120㎡、郭平生90㎡、曾冬清110㎡。
琉璃瓦：郭佑才30㎡
二、房屋维修
郭社彬补漏20㎡、郭佑才房檐扣板10㎡、曾延秀屋内扣板10㎡、郭瑞荣屋檐维修20m</t>
  </si>
  <si>
    <t>可改善8户脱贫户居住环境</t>
  </si>
  <si>
    <t>城厢镇樟树村基础设施提升项目</t>
  </si>
  <si>
    <t>2024月1月-2024年12月</t>
  </si>
  <si>
    <t>樟树村</t>
  </si>
  <si>
    <r>
      <t>一、香火堂门前：</t>
    </r>
    <r>
      <rPr>
        <sz val="20"/>
        <rFont val="宋体"/>
        <family val="0"/>
      </rPr>
      <t xml:space="preserve">
1.大坪场地硬化35m*28.5m*0.18m
2.墙面粉刷正面：33.6m*6.5m*2面
墙面粉侧面：8m*6.5m*2面
</t>
    </r>
    <r>
      <rPr>
        <b/>
        <sz val="20"/>
        <rFont val="宋体"/>
        <family val="0"/>
      </rPr>
      <t>二、香火堂道路硬化：</t>
    </r>
    <r>
      <rPr>
        <sz val="20"/>
        <rFont val="宋体"/>
        <family val="0"/>
      </rPr>
      <t xml:space="preserve">26m*4m*0.18m
</t>
    </r>
    <r>
      <rPr>
        <b/>
        <sz val="20"/>
        <rFont val="宋体"/>
        <family val="0"/>
      </rPr>
      <t>三、公路至下湾桥道路硬化：</t>
    </r>
    <r>
      <rPr>
        <sz val="20"/>
        <rFont val="宋体"/>
        <family val="0"/>
      </rPr>
      <t>97m*7m*0.18m，57m*4m*0.18m</t>
    </r>
  </si>
  <si>
    <t>改善全村人居环境，补齐基础设施短板，为香火堂、上湾组120户536名群众在出行等生产生活的各个方面提供便利，有效提高了群众满意度</t>
  </si>
  <si>
    <t>城厢镇樟树村农村人居环境整治补短项目</t>
  </si>
  <si>
    <r>
      <t xml:space="preserve">一、道路硬化（维修）：
</t>
    </r>
    <r>
      <rPr>
        <sz val="20"/>
        <rFont val="宋体"/>
        <family val="0"/>
      </rPr>
      <t xml:space="preserve">井头组入户道路修复:160m*3m*0.18m；
井水光道路硬化（曾纪能边）:20m*3m*0.18m；
新建新村组主路(花卉基地边）：长150m，宽1.5m，高0.8m;
新建新村通组路:350m*2.5m*0.18m，
公路至下湾桥:160m*3.5m*0.18m；
</t>
    </r>
    <r>
      <rPr>
        <b/>
        <sz val="20"/>
        <rFont val="宋体"/>
        <family val="0"/>
      </rPr>
      <t>二、新改护栏：</t>
    </r>
    <r>
      <rPr>
        <sz val="20"/>
        <rFont val="宋体"/>
        <family val="0"/>
      </rPr>
      <t xml:space="preserve">
湖洋角护栏260m；
</t>
    </r>
    <r>
      <rPr>
        <b/>
        <sz val="20"/>
        <rFont val="宋体"/>
        <family val="0"/>
      </rPr>
      <t>三、路灯安装：</t>
    </r>
    <r>
      <rPr>
        <sz val="20"/>
        <rFont val="宋体"/>
        <family val="0"/>
      </rPr>
      <t>樟树村辖区内村组路灯安装40盏</t>
    </r>
  </si>
  <si>
    <t>建成后可有效解决438户1954名村民夜间出行问题，是周边群众热切期盼的基础设施项目</t>
  </si>
  <si>
    <t>城厢镇樟树村樟陂村新屋仔、樟陂村湖羊角补短板项目</t>
  </si>
  <si>
    <r>
      <t>一、新改建浇筑水沟、堡坎：</t>
    </r>
    <r>
      <rPr>
        <sz val="20"/>
        <rFont val="宋体"/>
        <family val="0"/>
      </rPr>
      <t xml:space="preserve">
新屋仔堡坎基础开挖110m*1m*0.5m、湖洋角堡坎基础开挖120m*1.5m*1m；
新屋仔浇堡坎基础110m*0.8m*0.5m、湖洋角浇堡坎基础120m*0.8m*0.5m;
新屋仔浇堡坎110m*1.5m*0.5m、湖洋角浇堡坎120m*1.5m*0.5m；
新屋仔堡坎模板110m*1.5m*2m、湖洋角堡坎模板120m*1.5m*2m；
新屋仔石方回填399.4m3、湖洋角石方回填513m3；
湖洋角原路面破碎368m2；
新屋仔涵管800 5ml、湖洋角涵管Φ300 20ml、湖洋角涵管Φ400 2ml；
石灰厂边水涵25m*0.4m;</t>
    </r>
    <r>
      <rPr>
        <b/>
        <sz val="20"/>
        <rFont val="宋体"/>
        <family val="0"/>
      </rPr>
      <t xml:space="preserve">
二、道路硬化（维修）：</t>
    </r>
    <r>
      <rPr>
        <sz val="20"/>
        <rFont val="宋体"/>
        <family val="0"/>
      </rPr>
      <t xml:space="preserve">
新屋仔浇路面173.5m*3.5m*0.18m，</t>
    </r>
  </si>
  <si>
    <t>建成后有效改善村庄排洪设施，为458户1954名群众解决洪涝灾害隐患，提高群众满意度</t>
  </si>
  <si>
    <t>下障陂通组桥24m*4m*0.4m</t>
  </si>
  <si>
    <t>城厢镇樟树村上湾、香火堂、新村、井水光非到户项目</t>
  </si>
  <si>
    <r>
      <t>一、坪硬化（维修）、水沟、堡坎等：</t>
    </r>
    <r>
      <rPr>
        <sz val="20"/>
        <rFont val="宋体"/>
        <family val="0"/>
      </rPr>
      <t xml:space="preserve">
上湾路混凝土浇筑18cm30m3、整平134.4m2、沙石垫层134.4m2；
上湾水沟：开挖57m，放置模板114m2，混凝土浇筑壁厚15cm11.4m3，盖板钢筋34.2m2；
上湾坪：平整460m2、沙石垫层10cm460m2、混凝土15cm69m3、涵管40类型7m、土方清运230m3；
香火堂坪：平整358.5m2、沙石垫层358.5m2、模板24m2、堡坎4.5m3、取土45m3、混凝土浇筑厚15cm45m3；
新村：平整80m2、沙石垫层80m2、混凝土浇筑厚15cm12m3，井水光破碎33.75m2，混凝土8.3m3，水沟新建13.5m3.
</t>
    </r>
    <r>
      <rPr>
        <b/>
        <sz val="20"/>
        <rFont val="宋体"/>
        <family val="0"/>
      </rPr>
      <t>二、</t>
    </r>
    <r>
      <rPr>
        <sz val="20"/>
        <rFont val="宋体"/>
        <family val="0"/>
      </rPr>
      <t>河龙陂水沟加宽480m*0.8m</t>
    </r>
  </si>
  <si>
    <t>改善全村人居环境，补齐基础设施短板，为全村438户1954名群众在出行等生产生活的各个方面提供便利，有效提高了群众满意度</t>
  </si>
  <si>
    <r>
      <t>一、道路和硬化：</t>
    </r>
    <r>
      <rPr>
        <sz val="20"/>
        <rFont val="宋体"/>
        <family val="0"/>
      </rPr>
      <t xml:space="preserve">井头道路硬化17m*3m*0.18m，上樟陂场地硬化25m*2m*0.15m，上樟陂环村路；上湾场地硬化：场地硬化62m*35m*0.18m，水沟120m，井水光场地硬化长50m*宽40m*高0.18m，上樟陂场地硬化长47m*宽27m*高0.18m，新村场地硬化长39m*宽9.2m*高0.18m，全村水沟修复420m，下樟陂横坵围拍水沟130m，下樟陂场地硬化长17m*宽8.5m*高0.18m，河龙陂水沟加宽：长450m*宽0.8
</t>
    </r>
    <r>
      <rPr>
        <b/>
        <sz val="20"/>
        <rFont val="宋体"/>
        <family val="0"/>
      </rPr>
      <t>二、路灯：</t>
    </r>
    <r>
      <rPr>
        <sz val="20"/>
        <rFont val="宋体"/>
        <family val="0"/>
      </rPr>
      <t>35盏</t>
    </r>
  </si>
  <si>
    <t>城厢村产业种植基地道路硬化项目</t>
  </si>
  <si>
    <t>城厢村</t>
  </si>
  <si>
    <t>产业路、资源路、旅游路建设</t>
  </si>
  <si>
    <r>
      <t xml:space="preserve">一、若坑水稻基地（18万元）：道路硬化150m*2.5m*0.15m、灌溉水沟200m*0.3m0.3m、挡土墙15m*0.6m*1.5m
</t>
    </r>
    <r>
      <rPr>
        <b/>
        <sz val="20"/>
        <rFont val="宋体"/>
        <family val="0"/>
      </rPr>
      <t>二、坎下水稻基地（3万元）：</t>
    </r>
    <r>
      <rPr>
        <sz val="20"/>
        <rFont val="宋体"/>
        <family val="0"/>
      </rPr>
      <t>道路硬化35m*3.5m*0.15m</t>
    </r>
  </si>
  <si>
    <t>改善水稻产业道路，方便农产品运输，带动473户1627人增收</t>
  </si>
  <si>
    <t>城厢村基础设施补短板项目</t>
  </si>
  <si>
    <r>
      <t xml:space="preserve">一、排水沟（10万元）：1、下圩新建排水沟50米，沉砂池1个(60*60)；
</t>
    </r>
    <r>
      <rPr>
        <b/>
        <sz val="20"/>
        <rFont val="宋体"/>
        <family val="0"/>
      </rPr>
      <t>二、路灯（12万元）：</t>
    </r>
    <r>
      <rPr>
        <sz val="20"/>
        <rFont val="宋体"/>
        <family val="0"/>
      </rPr>
      <t xml:space="preserve">各村组新建太阳能路灯合计40盏
</t>
    </r>
    <r>
      <rPr>
        <b/>
        <sz val="20"/>
        <rFont val="宋体"/>
        <family val="0"/>
      </rPr>
      <t>三、道路修复（1万元）：</t>
    </r>
    <r>
      <rPr>
        <sz val="20"/>
        <rFont val="宋体"/>
        <family val="0"/>
      </rPr>
      <t>龙洲加油站处人行道修复40m，凹陷2处、井盖2个</t>
    </r>
  </si>
  <si>
    <t>提升城厢村人居环境，补齐基础设施短板，解决排水排污问题，提高群众满意度</t>
  </si>
  <si>
    <t>道路硬化80m*3.5m*0.15m，预制钢筋水沟盖板长4m*宽1.7m*厚0.25m，铁门3.5m*2m</t>
  </si>
  <si>
    <t>城厢村若坑水稻产业打井灌溉项目</t>
  </si>
  <si>
    <t>小型农田水利设施建设</t>
  </si>
  <si>
    <t>若坑钻深井2口深度共220米，回填直径16公分、长6米镀锌管18根，2台4千瓦大功率潜水泵，拉8平方铜线500米，安装工资及其他材料等</t>
  </si>
  <si>
    <t>改善水稻产业灌溉，完善村庄基础设施建设</t>
  </si>
  <si>
    <t>城厢村排水沟建设项目</t>
  </si>
  <si>
    <t>1、下圩新建排水沟50米，沉砂池1个(60*60)；2、加油站居民区新建排水沟120米（30*30）埋暗管，沉砂池4个；3、老屋下86户农户农田灌溉水沟约180米(30*30)；4、新厅下龙新小区3栋背后排污水沟100米（1米*1米），部分埋暗管，新建排水沟80米（30*30），部分埋暗管，沉砂池2个；5、新建新厅下龙新小区1栋背后排污水沟150米及盖板、沉砂池、排污管等排污设施</t>
  </si>
  <si>
    <t>城厢村橡塑厂升级改造项目</t>
  </si>
  <si>
    <t>翻新</t>
  </si>
  <si>
    <t>橡塑厂房改造升级:改换琉璃瓦3000m，地面硬化2000m内外墙体粉刷2000w压器一台，周边道路硬化200m*3.5m*0.18m，40*40水沟200米，更换变压器一台</t>
  </si>
  <si>
    <t>项目投入运行后，按照每月收取10000元房租金的情况下，年收益可达12万元/年同时优先安排城厢村村民、脱贫户等到基地常年务工增收</t>
  </si>
  <si>
    <t>金龙镇陂头村2024年环境整治、基础设施提升项目</t>
  </si>
  <si>
    <t>金龙镇</t>
  </si>
  <si>
    <t>陂头村</t>
  </si>
  <si>
    <r>
      <t xml:space="preserve">一、上中心组、下中心组至德兴围组安全饮水项目：                                                                       </t>
    </r>
    <r>
      <rPr>
        <sz val="20"/>
        <rFont val="宋体"/>
        <family val="0"/>
      </rPr>
      <t xml:space="preserve">1.下中心组至德兴围组自来水水管铺设，包括PE管，三通，弯头，直接，方井，闸阀等材料，管沟开挖、回填1390米。                                                                                                    2.上中心组储蓄水塘修复：8亩。   </t>
    </r>
    <r>
      <rPr>
        <b/>
        <sz val="20"/>
        <rFont val="宋体"/>
        <family val="0"/>
      </rPr>
      <t xml:space="preserve">                                                                                      二、陂头村村组道路硬化项目：                                                                                        </t>
    </r>
    <r>
      <rPr>
        <sz val="20"/>
        <rFont val="宋体"/>
        <family val="0"/>
      </rPr>
      <t xml:space="preserve">1.陂头村青丘通村路硬化:长200m*宽1m*厚0.15m=30㎡，路基平整200㎡*0.3m=60m³；                                                        2.陂头村下屋-老屋通组路硬化：长1363m*宽3m*厚0.18m==736.02m³,路基平整4089㎡*0.3m=1226.7m³；混凝土浇筑水沟：长300米（宽0.3米，高1.5米，双面模板浇筑）                                                                                                                    3.陂头村德兴围通组路硬化：长50m*宽4.5m*厚0.18m=40.5m³，路基平整开挖50米*4.5米*0.36米=81m³； 德兴围通组路硬化：50米*0.3米*2米=30m³.                                                                                                             </t>
    </r>
    <r>
      <rPr>
        <b/>
        <sz val="20"/>
        <rFont val="宋体"/>
        <family val="0"/>
      </rPr>
      <t>三、青丘-下屋组农田灌溉项目：</t>
    </r>
    <r>
      <rPr>
        <sz val="20"/>
        <rFont val="宋体"/>
        <family val="0"/>
      </rPr>
      <t xml:space="preserve">水渠总长1000米，宽1米，厚0.3
1、水沟土方开挖：1000平方*0.8米=800m³ 
2、混凝土浇筑：长1000米（宽1米，厚0.3米，高0.8米，双面模板浇筑）；                                                                             </t>
    </r>
    <r>
      <rPr>
        <b/>
        <sz val="20"/>
        <rFont val="宋体"/>
        <family val="0"/>
      </rPr>
      <t>四、下中心新农村建设点基础设施建设项目：</t>
    </r>
    <r>
      <rPr>
        <sz val="20"/>
        <rFont val="宋体"/>
        <family val="0"/>
      </rPr>
      <t xml:space="preserve">   路长1350米，宽3米，厚0.18；     
1.路基平整4050平米*5=20250；砂砾垫层：729M³*125=91125；混凝土硬化729M³*620=451980；砌沟：长300米，宽0.3米，高0.5米；模板：90M2*55=4950；
2.水沟混凝土浇筑：45*620=27900
3.路灯30盏：3000*30=90000
4.道路：300米=60000                                                                                                               </t>
    </r>
    <r>
      <rPr>
        <b/>
        <sz val="20"/>
        <rFont val="宋体"/>
        <family val="0"/>
      </rPr>
      <t>五、德心围新农村建设点基础设施建设项目：</t>
    </r>
    <r>
      <rPr>
        <sz val="20"/>
        <rFont val="宋体"/>
        <family val="0"/>
      </rPr>
      <t xml:space="preserve">
1.路长1100米，宽3米，厚0.18米；路基平整3300平米；砂砾垫层：594M³；混凝土硬化594M³；
2.砌沟长300米*宽0.3米*高0.5米；混凝土浇筑：45立方
3.路灯30盏；
</t>
    </r>
    <r>
      <rPr>
        <b/>
        <sz val="20"/>
        <rFont val="宋体"/>
        <family val="0"/>
      </rPr>
      <t>六、下中心水沟硬化项目：</t>
    </r>
    <r>
      <rPr>
        <sz val="20"/>
        <rFont val="宋体"/>
        <family val="0"/>
      </rPr>
      <t xml:space="preserve">混凝土浇筑水沟：长400米（宽1米，高1.5米，厚0.3米，包括水沟开挖、模板）                                                            </t>
    </r>
    <r>
      <rPr>
        <b/>
        <sz val="20"/>
        <rFont val="宋体"/>
        <family val="0"/>
      </rPr>
      <t xml:space="preserve">七、河口组防洪排水工程： </t>
    </r>
    <r>
      <rPr>
        <sz val="20"/>
        <rFont val="宋体"/>
        <family val="0"/>
      </rPr>
      <t>涵管直径1米，总长30米，400元一个，1*400*30=12000元，200钩机费用：7000元，人工费用：1600元，拖拉机运输：3000元。合计：23600</t>
    </r>
  </si>
  <si>
    <t>完善260户农户的基础设施建设，建好农村路，改善出行环境；改善农户生产生活条件。</t>
  </si>
  <si>
    <t>金龙镇东风村2024年环境整治、基础设施提升项目</t>
  </si>
  <si>
    <t>东风村</t>
  </si>
  <si>
    <r>
      <t xml:space="preserve">一、秀峰围通组路硬化项目：                                                                                              </t>
    </r>
    <r>
      <rPr>
        <sz val="20"/>
        <rFont val="宋体"/>
        <family val="0"/>
      </rPr>
      <t xml:space="preserve">1、路面长330米，宽3米，厚0.18米，路基开挖330m*3m*0.3m=297m³                                                                              2、路硬化330m*3m*0.18m=178.2m³。投资金额16.38万元。                                                                                </t>
    </r>
    <r>
      <rPr>
        <b/>
        <sz val="20"/>
        <rFont val="宋体"/>
        <family val="0"/>
      </rPr>
      <t xml:space="preserve">二、秀峰围水沟项目：                                                                                                 </t>
    </r>
    <r>
      <rPr>
        <sz val="20"/>
        <rFont val="宋体"/>
        <family val="0"/>
      </rPr>
      <t xml:space="preserve">1、水沟长450米，高0.5米，宽0.8米。                                                                                                  2、水沟土方开挖450*（0.5+0.2）*（0.8+0.2+0.2）=378m³，水沟混凝土0.5*0.2*450*2+450*0.8*0.2=162立方米（双面模板浇筑）。                                                                                                                        </t>
    </r>
    <r>
      <rPr>
        <b/>
        <sz val="20"/>
        <rFont val="宋体"/>
        <family val="0"/>
      </rPr>
      <t xml:space="preserve">三、东风植保站到秀塅陂头桥项目： </t>
    </r>
    <r>
      <rPr>
        <sz val="20"/>
        <rFont val="宋体"/>
        <family val="0"/>
      </rPr>
      <t xml:space="preserve">新建桥梁长32米、宽3米，桥护栏34米*2边。                                                                                                                </t>
    </r>
    <r>
      <rPr>
        <b/>
        <sz val="20"/>
        <rFont val="宋体"/>
        <family val="0"/>
      </rPr>
      <t xml:space="preserve">                                                                                              四、东风村沙丘湖洋澎水沟项目：                                                                                           </t>
    </r>
    <r>
      <rPr>
        <sz val="20"/>
        <rFont val="宋体"/>
        <family val="0"/>
      </rPr>
      <t>1. 水沟80米，高0.3米，宽0.3米。                                                                                                         2、水沟土方开挖80*（0.3+0.2）*（0.3+0.2+0.2）=28立方米。                                                                                      3、水沟混凝土0.3*0.2*80*2+80*0.3*0.2=14.4（双面模板建筑）。</t>
    </r>
  </si>
  <si>
    <t>完善178户农户的基础设施建设，建好农村路，改善出行环境，解决雨天积水不便出行的民生困难；解决水稻灌溉450亩缺水少水问题，利于粮食生产和蔬菜种植。</t>
  </si>
  <si>
    <t>金龙镇岗背村2024年环境整治、基础设施提升项目</t>
  </si>
  <si>
    <t>岗背村</t>
  </si>
  <si>
    <r>
      <t xml:space="preserve">一、金龙镇岗背村农户改房项目：                                                                                                         </t>
    </r>
    <r>
      <rPr>
        <sz val="20"/>
        <rFont val="宋体"/>
        <family val="0"/>
      </rPr>
      <t xml:space="preserve">1.钟良围家入户路长12米*宽4.3米*0.15米硬化；                                                                                           2.钟良围家水沟长15米，30*30；                                                                                                              3.钟良贵保障房屋顶维修（盖树脂瓦70平方，钢结构）；                                                                                              4.娟坑钟才明宅基地旁透视墙，高1.2米，长50米。                                                                                                 </t>
    </r>
    <r>
      <rPr>
        <b/>
        <sz val="20"/>
        <rFont val="宋体"/>
        <family val="0"/>
      </rPr>
      <t xml:space="preserve">二、岗背村通组路项目：                                                                                              </t>
    </r>
    <r>
      <rPr>
        <sz val="20"/>
        <rFont val="宋体"/>
        <family val="0"/>
      </rPr>
      <t xml:space="preserve">1.上下队村组道路拓宽：上下队村组道路拓宽土方开挖长18米，宽2米，高0.5米；道路硬化长18米*宽2米*厚0.18m；                                                   2.祠堂围老屋下通组路硬化：祠堂围老屋下通组路硬化2.5米宽，0.18米，长220米（含平整、垫层等）；                                                 3.原樟背组村组路：原樟背组村组路硬化3.5米宽，0.18米，长2200米（含平整、垫层等）；                                                   4.娟坑通组路：加宽1米，长300米，宽1米，厚0.18米。                                                                                                    5.龙之头道路翻建：长900米，宽3米，厚0.18米。                                                                                                                     6.祠堂围组通组路： 路硬化808平方米×0.15m=121.2m³；水沟343m（宽0.4*高0.4*厚0.1）； 路硬化553平方米×0.1m=55.3m³；加盖板27平方米×0.1米=2.7m³；浇筑墙13立方米； 护栏32米。                                                                                                          </t>
    </r>
    <r>
      <rPr>
        <b/>
        <sz val="20"/>
        <rFont val="宋体"/>
        <family val="0"/>
      </rPr>
      <t>三、圆明山障背工区信诚生态养殖基地栏水坝项目：</t>
    </r>
    <r>
      <rPr>
        <sz val="20"/>
        <rFont val="宋体"/>
        <family val="0"/>
      </rPr>
      <t xml:space="preserve">工程量:高10米，宽12米，前后两面。                                                                       </t>
    </r>
    <r>
      <rPr>
        <b/>
        <sz val="20"/>
        <rFont val="宋体"/>
        <family val="0"/>
      </rPr>
      <t>四、娟坑厅下旁透视墙项目：</t>
    </r>
    <r>
      <rPr>
        <sz val="20"/>
        <rFont val="宋体"/>
        <family val="0"/>
      </rPr>
      <t xml:space="preserve">娟坑厅下旁透视墙，高1.2米，长150米。                                                                            </t>
    </r>
    <r>
      <rPr>
        <b/>
        <sz val="20"/>
        <rFont val="宋体"/>
        <family val="0"/>
      </rPr>
      <t>五、上下队氧化塘维修项目：</t>
    </r>
    <r>
      <rPr>
        <sz val="20"/>
        <rFont val="宋体"/>
        <family val="0"/>
      </rPr>
      <t xml:space="preserve">上下队氧化塘维修，长30米，宽15米。                                                                             </t>
    </r>
    <r>
      <rPr>
        <b/>
        <sz val="20"/>
        <rFont val="宋体"/>
        <family val="0"/>
      </rPr>
      <t>六、老屋下、祠堂围、石坑口饮用水工程：</t>
    </r>
    <r>
      <rPr>
        <sz val="20"/>
        <rFont val="宋体"/>
        <family val="0"/>
      </rPr>
      <t xml:space="preserve">铺设φ75CMPE管道φ75CM长4000米。                                                                                  </t>
    </r>
    <r>
      <rPr>
        <b/>
        <sz val="20"/>
        <rFont val="宋体"/>
        <family val="0"/>
      </rPr>
      <t>七、罗亚山道路边水沟新建项目：</t>
    </r>
    <r>
      <rPr>
        <sz val="20"/>
        <rFont val="宋体"/>
        <family val="0"/>
      </rPr>
      <t xml:space="preserve">长500米，宽0.3米，高0.3米。                                                                                    </t>
    </r>
    <r>
      <rPr>
        <b/>
        <sz val="20"/>
        <rFont val="宋体"/>
        <family val="0"/>
      </rPr>
      <t>八、岗背村增加路灯项目：</t>
    </r>
    <r>
      <rPr>
        <sz val="20"/>
        <rFont val="宋体"/>
        <family val="0"/>
      </rPr>
      <t>祠堂围增加20盏，李子窝增加10盏、渡头增加10盏、老屋下增加25盏、欧屋20盏、上下队35盏、娟坑新屋8盏。</t>
    </r>
  </si>
  <si>
    <t>完善553户农户的基础设施建设，改善农户防洪基础；建好农村路，改善出行环境；改善农户生产生活条件。</t>
  </si>
  <si>
    <t>金龙镇含江村2024年环境整治、基础设施提升项目</t>
  </si>
  <si>
    <t>含江村</t>
  </si>
  <si>
    <r>
      <t>一、桐梓岗组排水沟项目：</t>
    </r>
    <r>
      <rPr>
        <sz val="20"/>
        <rFont val="宋体"/>
        <family val="0"/>
      </rPr>
      <t xml:space="preserve">含江村桐梓岗组江九清家至江水标排水沟30*40，长67米。 </t>
    </r>
    <r>
      <rPr>
        <b/>
        <sz val="20"/>
        <rFont val="宋体"/>
        <family val="0"/>
      </rPr>
      <t xml:space="preserve">                                                            二、上屋组排水沟、管道、道路硬化项目：                                                                               </t>
    </r>
    <r>
      <rPr>
        <sz val="20"/>
        <rFont val="宋体"/>
        <family val="0"/>
      </rPr>
      <t xml:space="preserve">1.缪小锋家至缪海彬家排水沟40*50，长210米；
2.含江村孝老食堂门口至曾义坤家住房400排污管道65米。
3.上屋缪春明家至缪月华家道路硬化：长180米*宽2.5米*0.18米。                                                                        </t>
    </r>
    <r>
      <rPr>
        <b/>
        <sz val="20"/>
        <rFont val="宋体"/>
        <family val="0"/>
      </rPr>
      <t>三、金龙镇含江村下屋组道路余坪项目：</t>
    </r>
    <r>
      <rPr>
        <sz val="20"/>
        <rFont val="宋体"/>
        <family val="0"/>
      </rPr>
      <t xml:space="preserve">含江村下屋义才农家乐门口余坪500平方米；                                                                 </t>
    </r>
    <r>
      <rPr>
        <b/>
        <sz val="20"/>
        <rFont val="宋体"/>
        <family val="0"/>
      </rPr>
      <t xml:space="preserve">四、乌石岭组排水沟、桥梁项目：                                                                                              </t>
    </r>
    <r>
      <rPr>
        <sz val="20"/>
        <rFont val="宋体"/>
        <family val="0"/>
      </rPr>
      <t>1.乌石岭郭荣通至郭忠奎家排水沟30*40，长56米；
2、乌石岭门下门口桥梁拓宽，长6米*宽1米。</t>
    </r>
  </si>
  <si>
    <t>改善128户农户的生产生活条件；提升含江村基础设施建设水平，改善全村生产生活条件。</t>
  </si>
  <si>
    <t>金龙镇合头村2024年环境整治、基础设施提升项目</t>
  </si>
  <si>
    <t>合头村</t>
  </si>
  <si>
    <r>
      <t xml:space="preserve">一、新围组新建水沟、村组道路项目：                                                                                            </t>
    </r>
    <r>
      <rPr>
        <sz val="20"/>
        <rFont val="宋体"/>
        <family val="0"/>
      </rPr>
      <t xml:space="preserve">1、排水沟高0.3米，宽0.25米，共580米；
2、水沟高0.4米，高0.4米，共250米；
3、通组路宽3.5米，厚0.18米，长150米。                                                                                                             </t>
    </r>
    <r>
      <rPr>
        <b/>
        <sz val="20"/>
        <rFont val="宋体"/>
        <family val="0"/>
      </rPr>
      <t xml:space="preserve">二、合头村寨头迳道路塌方维修项目：                                                                                          </t>
    </r>
    <r>
      <rPr>
        <sz val="20"/>
        <rFont val="宋体"/>
        <family val="0"/>
      </rPr>
      <t xml:space="preserve">1.开挖：长30米，宽3.5米，高10米，计土方约1000方。；
2.道路硬化：长约30米，宽3.5米，厚0.18米。                                                                                                             </t>
    </r>
    <r>
      <rPr>
        <b/>
        <sz val="20"/>
        <rFont val="宋体"/>
        <family val="0"/>
      </rPr>
      <t xml:space="preserve">三、合头村寨头社下桥维修项目：                                                                                                 </t>
    </r>
    <r>
      <rPr>
        <sz val="20"/>
        <rFont val="宋体"/>
        <family val="0"/>
      </rPr>
      <t xml:space="preserve">1.桥：长10米，宽6.5米。
2.护栏：两边护栏。                                                                                                                       </t>
    </r>
    <r>
      <rPr>
        <b/>
        <sz val="20"/>
        <rFont val="宋体"/>
        <family val="0"/>
      </rPr>
      <t>四、合头村坝仔基础设施：</t>
    </r>
    <r>
      <rPr>
        <sz val="20"/>
        <rFont val="宋体"/>
        <family val="0"/>
      </rPr>
      <t xml:space="preserve">河堤、环保塘、机耕桥梁加宽项目：                                                                                   1、河堤：开挖及倒运780m³；模板制安780㎡；混凝土（砼c20）312m³；借方回填390m³。
2、环保塘：淤泥开挖清理及倒运320m³；塘底块石回填160m³；挡土墙模板制安160㎡；混凝土（砼c20）120m³；不锈钢护栏80m。
3、桥梁加宽：模板制安15.5㎡；混凝土（砼c30）3.5m³；仿古木护栏5m。                                                                                    </t>
    </r>
    <r>
      <rPr>
        <b/>
        <sz val="20"/>
        <rFont val="宋体"/>
        <family val="0"/>
      </rPr>
      <t xml:space="preserve">五、合头村通组路项目：                                                                                                         </t>
    </r>
    <r>
      <rPr>
        <sz val="20"/>
        <rFont val="宋体"/>
        <family val="0"/>
      </rPr>
      <t xml:space="preserve">1.跃前、围背通组道路：跃前路下通组道路长120米、宽3米、厚0.18米；                                                                              2.跃前至大江通组道路：长250米，宽3.5米，厚0.18米；                                                                                             3.迳仔道路硬化：长250米，宽3米，厚0.18米，水沟、堡坎；                                                                                         </t>
    </r>
    <r>
      <rPr>
        <b/>
        <sz val="20"/>
        <rFont val="宋体"/>
        <family val="0"/>
      </rPr>
      <t>六、合头村公坪项目：</t>
    </r>
    <r>
      <rPr>
        <sz val="20"/>
        <rFont val="宋体"/>
        <family val="0"/>
      </rPr>
      <t xml:space="preserve">1、路下组公坪维修：长30米，宽40米，厚0.18米。 水沟：长100米，宽40米，高0.4米。                                         2.武坊老屋公坪：长35米，宽8米，厚0.18米。                                                                                                        </t>
    </r>
    <r>
      <rPr>
        <b/>
        <sz val="20"/>
        <rFont val="宋体"/>
        <family val="0"/>
      </rPr>
      <t xml:space="preserve">七、大丘麻桥边新建堡坎、水沟工程：                                                                                            </t>
    </r>
    <r>
      <rPr>
        <sz val="20"/>
        <rFont val="宋体"/>
        <family val="0"/>
      </rPr>
      <t xml:space="preserve">1、堡坎：长30米，宽0.8米，高1.3米，
2、水沟：长60米，宽0.4米，高0.4米 。                                                                                                      </t>
    </r>
    <r>
      <rPr>
        <b/>
        <sz val="20"/>
        <rFont val="宋体"/>
        <family val="0"/>
      </rPr>
      <t>八、合头村坝仔庙下陂重建项目：</t>
    </r>
    <r>
      <rPr>
        <sz val="20"/>
        <rFont val="宋体"/>
        <family val="0"/>
      </rPr>
      <t xml:space="preserve">重建坝仔庙下陂长16米，宽0.8米，高2米。                                                                                                    </t>
    </r>
    <r>
      <rPr>
        <b/>
        <sz val="20"/>
        <rFont val="宋体"/>
        <family val="0"/>
      </rPr>
      <t xml:space="preserve"> 九、合头村水渠、水圳建设项目：</t>
    </r>
    <r>
      <rPr>
        <sz val="20"/>
        <rFont val="宋体"/>
        <family val="0"/>
      </rPr>
      <t xml:space="preserve">1.坝仔庙下水圳维修250米；2.合头村下洞水渠维修300米，宽0.3米，高0.4米，河堤修复约长100米，宽2米，高1.5米（土方）；3.邱屋下埂水渠维修300米，宽0.3米，高0.4米；4.田心组岗上水陂和水渠维修：水陂，长6米，宽0.6米，高1.5米，水渠长300米，宽0.3米，高0.4米；5.老围庙前岗水渠维修300米；6.武坊桥头岗水渠维修150米，宽0.3米，高0.4米；7.武坊龙坑水渠新建400米，宽0.3米，高0.4米。                                                                            </t>
    </r>
    <r>
      <rPr>
        <b/>
        <sz val="20"/>
        <rFont val="宋体"/>
        <family val="0"/>
      </rPr>
      <t>十、合头村路面组乌石头陂重建水陂项目：</t>
    </r>
    <r>
      <rPr>
        <sz val="20"/>
        <rFont val="宋体"/>
        <family val="0"/>
      </rPr>
      <t>水陂长16米，宽0.8米，高2米。</t>
    </r>
  </si>
  <si>
    <t>改善651户农户的基础设施条件，建好乡村路，改善村民出行条件，保障村民出行安全，解决生活用水净化、保障机耕农业生产正常运转，使群众农产业增收。</t>
  </si>
  <si>
    <t>金龙镇河背村2024年环境整治、基础设施提升项目</t>
  </si>
  <si>
    <t>河背村</t>
  </si>
  <si>
    <r>
      <t xml:space="preserve">河背村通组路项目：                                                                                                        </t>
    </r>
    <r>
      <rPr>
        <sz val="20"/>
        <rFont val="宋体"/>
        <family val="0"/>
      </rPr>
      <t>1.竹山组道路水泥硬化：垫层长315米，宽3.5米，厚0.1米；水泥硬化长315米，宽3.5米，厚0.18米。                                                                                            2.新屋组道路水泥硬化：垫层长150米，宽3.5米，厚0.1米；水泥硬化长150米，宽3.5米，厚0.18米。</t>
    </r>
  </si>
  <si>
    <t>完善127户农户的基础设施建设，建好农村路，改善出行环境；改善农户的生产生活条件。</t>
  </si>
  <si>
    <t>金龙镇黄金村2024年环境整治、基础设施提升项目</t>
  </si>
  <si>
    <t>黄金村</t>
  </si>
  <si>
    <r>
      <t>一、黄金村上辽迳口防护栏200米。</t>
    </r>
    <r>
      <rPr>
        <sz val="20"/>
        <rFont val="宋体"/>
        <family val="0"/>
      </rPr>
      <t xml:space="preserve">                                                                                                          </t>
    </r>
    <r>
      <rPr>
        <b/>
        <sz val="20"/>
        <rFont val="宋体"/>
        <family val="0"/>
      </rPr>
      <t xml:space="preserve">二、上屋组道路硬化、水沟、排污项目：                                                                                        </t>
    </r>
    <r>
      <rPr>
        <sz val="20"/>
        <rFont val="宋体"/>
        <family val="0"/>
      </rPr>
      <t xml:space="preserve">1.道路硬化78米*宽4米；长40米*宽5.2米；长25米*宽7米。                                                                                               2.水沟143米*宽0.3米*高0.3米。                                                                                                                 3.排污118米。                                                                                                                              </t>
    </r>
    <r>
      <rPr>
        <b/>
        <sz val="20"/>
        <rFont val="宋体"/>
        <family val="0"/>
      </rPr>
      <t xml:space="preserve">三、黄金村厅下背井头通组路建设项目：                                                                                  </t>
    </r>
    <r>
      <rPr>
        <sz val="20"/>
        <rFont val="宋体"/>
        <family val="0"/>
      </rPr>
      <t xml:space="preserve">1.黄金村长营组道路：长210米，宽3.5米，厚0.15米，                                                                                           2.水沟长60米宽0.8米，高1米；                                                                                                                      </t>
    </r>
    <r>
      <rPr>
        <b/>
        <sz val="20"/>
        <rFont val="宋体"/>
        <family val="0"/>
      </rPr>
      <t>四、金龙镇黄金村油辽下河道项目：</t>
    </r>
    <r>
      <rPr>
        <sz val="20"/>
        <rFont val="宋体"/>
        <family val="0"/>
      </rPr>
      <t xml:space="preserve">黄金村油辽下河道两边各200米，高2.5米，宽1米。                                                            </t>
    </r>
    <r>
      <rPr>
        <b/>
        <sz val="20"/>
        <rFont val="宋体"/>
        <family val="0"/>
      </rPr>
      <t xml:space="preserve"> 五、黄金村水沟建设项目：                                                                                                   </t>
    </r>
    <r>
      <rPr>
        <sz val="20"/>
        <rFont val="宋体"/>
        <family val="0"/>
      </rPr>
      <t xml:space="preserve">1.田心组水沟建设：黄金村田心组水沟：288平方米，厚0.1米，涵管87米 ；                                                                           2.下屋组水沟建设：黄金村下屋组水沟：216平方米，厚0.1米 ；                                                                                      3.下辽坑尾水沟：下辽坑尾水沟长60米*宽0.4米*高0.5米。                                                                                           </t>
    </r>
    <r>
      <rPr>
        <b/>
        <sz val="20"/>
        <rFont val="宋体"/>
        <family val="0"/>
      </rPr>
      <t>六、黄金村虾公形水源头新建拦水坝项目：</t>
    </r>
    <r>
      <rPr>
        <sz val="20"/>
        <rFont val="宋体"/>
        <family val="0"/>
      </rPr>
      <t>新建拦水坝4米长*1米宽*1.8米高。</t>
    </r>
  </si>
  <si>
    <t>改善485农户的生产生活条件；提升黄金村基础设施建设水平，改善全村生产生活条件。</t>
  </si>
  <si>
    <t>金龙镇来龙村2024年环境整治、基础设施提升项目</t>
  </si>
  <si>
    <t>来龙村</t>
  </si>
  <si>
    <r>
      <t>一、虎头陂灌溉水沟安装塑料管项目：</t>
    </r>
    <r>
      <rPr>
        <sz val="20"/>
        <rFont val="宋体"/>
        <family val="0"/>
      </rPr>
      <t xml:space="preserve">虎头陂灌溉水沟安装塑料管，直径40，长50米。                                                              </t>
    </r>
    <r>
      <rPr>
        <b/>
        <sz val="20"/>
        <rFont val="宋体"/>
        <family val="0"/>
      </rPr>
      <t>二、来龙围小学道路扩建项目：</t>
    </r>
    <r>
      <rPr>
        <sz val="20"/>
        <rFont val="宋体"/>
        <family val="0"/>
      </rPr>
      <t xml:space="preserve">道路扩宽2米，长150米，打土方400方。                                                                      </t>
    </r>
    <r>
      <rPr>
        <b/>
        <sz val="20"/>
        <rFont val="宋体"/>
        <family val="0"/>
      </rPr>
      <t>三、新户型旁新开水沟项目：</t>
    </r>
    <r>
      <rPr>
        <sz val="20"/>
        <rFont val="宋体"/>
        <family val="0"/>
      </rPr>
      <t>新开水沟30米，宽0.4米，高0.4米。</t>
    </r>
  </si>
  <si>
    <t>改善200农户的生产生活条件；提升黄金村基础设施建设水平，改善全村生产生活条件。</t>
  </si>
  <si>
    <t>金龙镇立新村2024年环境整治、基础设施提升项目</t>
  </si>
  <si>
    <t>立新村</t>
  </si>
  <si>
    <r>
      <t>立新村入村路翻修项目：1.</t>
    </r>
    <r>
      <rPr>
        <sz val="20"/>
        <rFont val="宋体"/>
        <family val="0"/>
      </rPr>
      <t>立新村入村路原路面破碎427*5+127*4+78*4.5=2958㎡，人工垃圾清运；                                                                    2.道路硬化长427米*宽5米*厚0.20米； 3.道路硬化长127米*宽4米*厚0.20米；  4.道路硬化长78米*宽4.5米*厚0.20米。</t>
    </r>
  </si>
  <si>
    <t>完善370户农户的基础设施建设，建好农村路，改善出行环境，改善生产生活条件。</t>
  </si>
  <si>
    <t>金龙镇木金村2024年环境整治、基础设施提升项目</t>
  </si>
  <si>
    <t>木金村</t>
  </si>
  <si>
    <r>
      <t>一、上迳、上屋、下屋组农饮工程提升项目：</t>
    </r>
    <r>
      <rPr>
        <sz val="20"/>
        <rFont val="宋体"/>
        <family val="0"/>
      </rPr>
      <t xml:space="preserve">                                                                       1.上迳小组夹井子农饮工程：拦水坝1.14m³，铺设φ40PE管900m；                                                                   2.上屋下屋组农饮工程：拦水坝2.28m³，铺设φ40PE管2600m，不锈钢围栏182㎡，1.5*2.1不锈钢门1樘。                               </t>
    </r>
    <r>
      <rPr>
        <b/>
        <sz val="20"/>
        <rFont val="宋体"/>
        <family val="0"/>
      </rPr>
      <t>二、上屋组防洪堤项目：</t>
    </r>
    <r>
      <rPr>
        <sz val="20"/>
        <rFont val="宋体"/>
        <family val="0"/>
      </rPr>
      <t xml:space="preserve">                                                                                              防洪堤混凝土浇筑长90m*高2m*厚0.7m，基础浇筑长90m*宽1.4m*深0.5m。                                                           </t>
    </r>
    <r>
      <rPr>
        <b/>
        <sz val="20"/>
        <rFont val="宋体"/>
        <family val="0"/>
      </rPr>
      <t>三、木金坑组排水沟项目：</t>
    </r>
    <r>
      <rPr>
        <sz val="20"/>
        <rFont val="宋体"/>
        <family val="0"/>
      </rPr>
      <t xml:space="preserve">检测口2个，600*600铁质井盖2个，铺设300波纹管60米，修复硬化路面。                             </t>
    </r>
    <r>
      <rPr>
        <b/>
        <sz val="20"/>
        <rFont val="宋体"/>
        <family val="0"/>
      </rPr>
      <t>四、木金村雷屋组基础设施项目：</t>
    </r>
    <r>
      <rPr>
        <sz val="20"/>
        <rFont val="宋体"/>
        <family val="0"/>
      </rPr>
      <t xml:space="preserve">                                                                                  1.雷屋组池塘边堡坎:长67m*高1.8m*宽0.4m；                                                                           2.雷屋组通组路堡坎：长42m*高2.5m*宽0.6m                                                                              3.雷屋组东面道路硬化:长110m*宽3.5m*厚0.18m；原路面破碎+清运：长110m*宽2m。                                                       </t>
    </r>
    <r>
      <rPr>
        <b/>
        <sz val="20"/>
        <rFont val="宋体"/>
        <family val="0"/>
      </rPr>
      <t>五、水东坝组墩背水渠新建项目：</t>
    </r>
    <r>
      <rPr>
        <sz val="20"/>
        <rFont val="宋体"/>
        <family val="0"/>
      </rPr>
      <t xml:space="preserve">1.新建水陂1座:长6m*高2m*厚0.45m；2.水渠硬化:长200m*宽0.3m*高0.3m。                         </t>
    </r>
    <r>
      <rPr>
        <b/>
        <sz val="20"/>
        <rFont val="宋体"/>
        <family val="0"/>
      </rPr>
      <t>六、上迳组通组路硬化项目：</t>
    </r>
    <r>
      <rPr>
        <sz val="20"/>
        <rFont val="宋体"/>
        <family val="0"/>
      </rPr>
      <t xml:space="preserve">                                                                                         1.上迳组道路硬化：340m*3.5m*0.18m=214.2m³；                                                                              2.上迳组混凝土水沟：100m*0.60m*0.60m=360m³；                                                                             3.上迳组道路挡土墙：28m*0.9m*0.4m=10.08m³；                                                                            4.道路旁安全护栏：304不锈钢加高护栏长20m*高1m；φ60不锈钢管护栏长77m*高1m 。                                                  </t>
    </r>
    <r>
      <rPr>
        <b/>
        <sz val="20"/>
        <rFont val="宋体"/>
        <family val="0"/>
      </rPr>
      <t xml:space="preserve">七、水东坝组排水沟项目：                                                                                     </t>
    </r>
    <r>
      <rPr>
        <sz val="20"/>
        <rFont val="宋体"/>
        <family val="0"/>
      </rPr>
      <t xml:space="preserve">1.村庄排水挡水墙浇筑:长120m*高2m*宽0.6m；                                                                                     2.水东坝组往增坊员山组方向水沟硬化:长50m*高0.5m*宽0.5m。                      </t>
    </r>
  </si>
  <si>
    <t>完善木金村5个村小组基础设施，改善1300人村民的生产生活条件，提升木金村基础设施建设水平。</t>
  </si>
  <si>
    <t>金龙镇烧斗村2024年环境整治、基础设施提升项目</t>
  </si>
  <si>
    <t>烧斗村</t>
  </si>
  <si>
    <r>
      <t xml:space="preserve">一、烧斗村道路硬化项目：                                                                                          </t>
    </r>
    <r>
      <rPr>
        <sz val="20"/>
        <rFont val="宋体"/>
        <family val="0"/>
      </rPr>
      <t xml:space="preserve">1、吕围组道路硬化（入户道路）：1、长76.3米*宽3米*厚0.18米。                                                                                                                    2、吕围组通组道路硬化（通全村组主干道路）：长380m*宽3.8m*厚0.18m。
3、吕围组砌堡坎：长60m*宽0.3m*高1m=18m³；                                                                                                                                                                                                                                   4、路面破碎：180m*2.8m=504㎡；                                                                                                                 5、破碎建筑垃圾清运：180m*2.8m*0.18m=90.72m³。                                                                                                 </t>
    </r>
    <r>
      <rPr>
        <b/>
        <sz val="20"/>
        <rFont val="宋体"/>
        <family val="0"/>
      </rPr>
      <t>二、烧斗村老村委会余坪硬化项目：</t>
    </r>
    <r>
      <rPr>
        <sz val="20"/>
        <rFont val="宋体"/>
        <family val="0"/>
      </rPr>
      <t xml:space="preserve">长23.33米*宽15米*厚0.2米。                                                                                     </t>
    </r>
    <r>
      <rPr>
        <b/>
        <sz val="20"/>
        <rFont val="宋体"/>
        <family val="0"/>
      </rPr>
      <t>三、烧斗村水沟建设项目：</t>
    </r>
    <r>
      <rPr>
        <sz val="20"/>
        <rFont val="宋体"/>
        <family val="0"/>
      </rPr>
      <t xml:space="preserve">1.吕围组污水沟建设;长118米、宽0.8米，高2米；                                                                                                                                      2.吕围组水沟建设：长10.2米、宽0.3米、高0.3米；3.堡坎：长4.3米，宽0.3米，高0.8米。                                                                                                                                     </t>
    </r>
    <r>
      <rPr>
        <b/>
        <sz val="20"/>
        <rFont val="宋体"/>
        <family val="0"/>
      </rPr>
      <t xml:space="preserve">四、烧斗村吕围组人居环境整治项目：                                                                                  </t>
    </r>
    <r>
      <rPr>
        <sz val="20"/>
        <rFont val="宋体"/>
        <family val="0"/>
      </rPr>
      <t xml:space="preserve">1.吕围组集中建房点排水沟硬化长118米、宽0.8米、高2.3米；                                                                                                                                                                                    2.吕围组脱贫户黄细秀家旁边排水沟硬化长10.2米*宽0.3米*高0.3米；堡坎长4.3米*宽0.3米*高0.8米；                                                                 3.吕围组脱贫户郭翠林、钟添玉堡坎建设：前面堡坎：长27*宽1.2*深2.5=81m³；长6*宽0.8*高1.7=8.16m³；                                                                          4.吕围组脱贫户郭翠林、钟添玉、林日凤、月文印、缪娇清、月炳房入户道路硬化：长76.3米*宽3米*0.18米。                                                                                                                          5.老增屋组村老村委会余坪硬化：长23.33米*宽15米*厚0.2米=69.99m³。                                                                      </t>
    </r>
    <r>
      <rPr>
        <b/>
        <sz val="20"/>
        <rFont val="宋体"/>
        <family val="0"/>
      </rPr>
      <t>五、烧斗村农田灌溉水利设施项目：</t>
    </r>
    <r>
      <rPr>
        <sz val="20"/>
        <rFont val="宋体"/>
        <family val="0"/>
      </rPr>
      <t xml:space="preserve">水圳（水库脚下源头主圳）建设：水圳长290米，宽1.6米高1.5米，厚0.1米                                                1.水圳土方开挖及清运290米*0.7平方；                                                                                                                2.水渠渠底混凝土浇筑290米*1.6米0.1米；                                                                                                                     3.堡坎浇筑290米*0.3米*1.5米*2面。
</t>
    </r>
  </si>
  <si>
    <t>完善全村280户农户的基础设施建设，建好农村路，改善出行环境；改善全村生产生活条件。</t>
  </si>
  <si>
    <t>金龙镇树垇村2024年环境整治、基础设施提升项目</t>
  </si>
  <si>
    <t>树垇村</t>
  </si>
  <si>
    <r>
      <t>一、树垇村太阳能路灯项目：</t>
    </r>
    <r>
      <rPr>
        <sz val="20"/>
        <rFont val="宋体"/>
        <family val="0"/>
      </rPr>
      <t xml:space="preserve">村组太阳能路灯20盏。                                                                                                       </t>
    </r>
    <r>
      <rPr>
        <b/>
        <sz val="20"/>
        <rFont val="宋体"/>
        <family val="0"/>
      </rPr>
      <t>二、望江围缪鑫城改房项目</t>
    </r>
    <r>
      <rPr>
        <sz val="20"/>
        <rFont val="宋体"/>
        <family val="0"/>
      </rPr>
      <t xml:space="preserve">：门坪宽6.6米*长13.6米，围墙长12米，高2.2米。                                                                          三、三卡滩通组路维修项目 1、路础开挖清运55m×3.5m=192.5㎡；    2、混凝土硬化55m×3.5m×0.18m=34.65m³                                                                 </t>
    </r>
    <r>
      <rPr>
        <b/>
        <sz val="20"/>
        <rFont val="宋体"/>
        <family val="0"/>
      </rPr>
      <t>四、老屋下、燕安围、洞子小组等，拆除清运屋檐吊板项</t>
    </r>
    <r>
      <rPr>
        <sz val="20"/>
        <rFont val="宋体"/>
        <family val="0"/>
      </rPr>
      <t xml:space="preserve">目：拆除清运屋檐吊板，洞子1550㎡、燕安围1300㎡、老屋下1750㎡。                                                                                                                                  </t>
    </r>
    <r>
      <rPr>
        <b/>
        <sz val="20"/>
        <rFont val="宋体"/>
        <family val="0"/>
      </rPr>
      <t xml:space="preserve"> 五、洞子小组道路维修、通组路排水管建设项目：                                                                                  </t>
    </r>
    <r>
      <rPr>
        <sz val="20"/>
        <rFont val="宋体"/>
        <family val="0"/>
      </rPr>
      <t xml:space="preserve">1、路基开挖及清运110m×3.5m=385㎡；                                                                                                           2、混凝土硬化110m×3.5m×0.18m=69.3m³；                                                                                                                                   3、110pe排水管安装和水泥地面开挖恢复15m。                                                                                                             </t>
    </r>
    <r>
      <rPr>
        <b/>
        <sz val="20"/>
        <rFont val="宋体"/>
        <family val="0"/>
      </rPr>
      <t>六、禾子背小组李屋桥梁维修项目</t>
    </r>
    <r>
      <rPr>
        <sz val="20"/>
        <rFont val="宋体"/>
        <family val="0"/>
      </rPr>
      <t xml:space="preserve">：                                                                                                   1、桥梁7m×3.5m=24.5㎡； 2、路面硬化20m×3.5m×0.18m=12.6m³。                                                                                                      </t>
    </r>
    <r>
      <rPr>
        <b/>
        <sz val="20"/>
        <rFont val="宋体"/>
        <family val="0"/>
      </rPr>
      <t xml:space="preserve">七、 禾子背小组缪屋厅下背后堡坎项目：                                                                                              </t>
    </r>
    <r>
      <rPr>
        <sz val="20"/>
        <rFont val="宋体"/>
        <family val="0"/>
      </rPr>
      <t xml:space="preserve">1、基础开挖清运45m×6m×2.5m=675m；  2、模板45m×6m=270㎡；3、堡坎混凝土浇筑45m×6m×1.2m=324m³；4、路面混凝土浇筑45m×2.5m×0.12m=13.5m³；5、路边护栏 45m×1.2m。                                                                                                               </t>
    </r>
    <r>
      <rPr>
        <b/>
        <sz val="20"/>
        <rFont val="宋体"/>
        <family val="0"/>
      </rPr>
      <t>八、燕安围小组村庄环境整治项目：</t>
    </r>
    <r>
      <rPr>
        <sz val="20"/>
        <rFont val="宋体"/>
        <family val="0"/>
      </rPr>
      <t xml:space="preserve">1、透视围栏110m×1.2m；2、晒坪硬化30m×25m×0.18m=135m³。    </t>
    </r>
    <r>
      <rPr>
        <b/>
        <sz val="20"/>
        <rFont val="宋体"/>
        <family val="0"/>
      </rPr>
      <t xml:space="preserve">                                                                                           九、燕安围小组排水沟项目：</t>
    </r>
    <r>
      <rPr>
        <sz val="20"/>
        <rFont val="宋体"/>
        <family val="0"/>
      </rPr>
      <t xml:space="preserve">1、路面破碎20m×1m；2、水泥涵管铺设20m×0.70m。                                                                                   </t>
    </r>
    <r>
      <rPr>
        <b/>
        <sz val="20"/>
        <rFont val="宋体"/>
        <family val="0"/>
      </rPr>
      <t xml:space="preserve">十、树垇村三卡滩小组农饮水维修项目：                                                                                      </t>
    </r>
    <r>
      <rPr>
        <sz val="20"/>
        <rFont val="宋体"/>
        <family val="0"/>
      </rPr>
      <t xml:space="preserve">1、水沟人工开挖（包括水泥垫底浇筑）560m； 2、铺设110pe水管（包括配件和安装工资）110m； 3、铺设60pe水管（包括配件和安装工资）450m；                                                                                            4、 建设蓄水池2m×2m×1.5m=6m³。                                                                                                                                                                                            </t>
    </r>
    <r>
      <rPr>
        <b/>
        <sz val="20"/>
        <rFont val="宋体"/>
        <family val="0"/>
      </rPr>
      <t>十一、高陂小组道路维修项目：</t>
    </r>
    <r>
      <rPr>
        <sz val="20"/>
        <rFont val="宋体"/>
        <family val="0"/>
      </rPr>
      <t xml:space="preserve">1、路基开挖清运65m×3.5m=227㎡；2、混凝土硬化65m×3.5m×0.18m=40.95m³；3、道路钢架护栏65m×1.5m。                 </t>
    </r>
    <r>
      <rPr>
        <b/>
        <sz val="20"/>
        <rFont val="宋体"/>
        <family val="0"/>
      </rPr>
      <t>十二、燕安围小组村集体产业路维修项目:</t>
    </r>
    <r>
      <rPr>
        <sz val="20"/>
        <rFont val="宋体"/>
        <family val="0"/>
      </rPr>
      <t>1、路础开挖清运160m×5.5m=880㎡；   2、混凝土硬化160m×5.5m×0.18m=158.4m³。</t>
    </r>
  </si>
  <si>
    <t>改善331户农户的生产生活条件；提升树垇村基础设施建设水平，改善村组生产生活条件</t>
  </si>
  <si>
    <t>金龙镇水口村2024年环境整治、基础设施提升项目</t>
  </si>
  <si>
    <t>水口村</t>
  </si>
  <si>
    <r>
      <t>一、水口村深井农饮水项目：</t>
    </r>
    <r>
      <rPr>
        <sz val="20"/>
        <rFont val="宋体"/>
        <family val="0"/>
      </rPr>
      <t xml:space="preserve">深水井深180米。                                                                                                   </t>
    </r>
    <r>
      <rPr>
        <b/>
        <sz val="20"/>
        <rFont val="宋体"/>
        <family val="0"/>
      </rPr>
      <t xml:space="preserve"> 二、大水坝员山灌溉水沟项目：</t>
    </r>
    <r>
      <rPr>
        <sz val="20"/>
        <rFont val="宋体"/>
        <family val="0"/>
      </rPr>
      <t xml:space="preserve">大水坝员山灌溉水沟40*40，长600米。                                                                            </t>
    </r>
    <r>
      <rPr>
        <b/>
        <sz val="20"/>
        <rFont val="宋体"/>
        <family val="0"/>
      </rPr>
      <t xml:space="preserve">三、水口村道路、排污项目：                                                                                                   </t>
    </r>
    <r>
      <rPr>
        <sz val="20"/>
        <rFont val="宋体"/>
        <family val="0"/>
      </rPr>
      <t>1.寨下新屋至蛇头嘴道路硬化：长960米*宽2.5米*厚0.2米=480立方；                                                                     2.社官树下桥至水西井头道路硬化：300米*宽3.5米*厚0.2米210立方；                                                                                    3.垇下新屋至寨下新屋原路扩建：长320米*加宽1米*厚0.2米=64立方；                                                                                     4.垇下新屋小组道路硬化：320米*宽3米*厚0.2米=192立方；垇下新屋小组排污沟：铺设400波纹管320米，检查井（含铁质盖板）8个。                                                                                        5.</t>
    </r>
    <r>
      <rPr>
        <b/>
        <sz val="20"/>
        <rFont val="宋体"/>
        <family val="0"/>
      </rPr>
      <t>下新围小组</t>
    </r>
    <r>
      <rPr>
        <sz val="20"/>
        <rFont val="宋体"/>
        <family val="0"/>
      </rPr>
      <t xml:space="preserve">道路硬化：900米*宽3米*厚0.2米=540立方；下新围小组排污沟：铺设400波纹管900米，检查井（含铁质盖板）26个。                                                                                        </t>
    </r>
    <r>
      <rPr>
        <b/>
        <sz val="20"/>
        <rFont val="宋体"/>
        <family val="0"/>
      </rPr>
      <t>四、中院小学改建：</t>
    </r>
    <r>
      <rPr>
        <sz val="20"/>
        <rFont val="宋体"/>
        <family val="0"/>
      </rPr>
      <t xml:space="preserve">中院小学改建成安置房6间，砌墙、装门。                                                                                                        </t>
    </r>
  </si>
  <si>
    <t>提升310户农户基础设施建设水平，保障农户生活用水，改善村民生产条件。</t>
  </si>
  <si>
    <t>金龙镇松山村2024年环境整治、基础设施提升项目</t>
  </si>
  <si>
    <t>松山村</t>
  </si>
  <si>
    <r>
      <t>一、乌泥坑钟曹屋桥维修加固项目：</t>
    </r>
    <r>
      <rPr>
        <sz val="20"/>
        <rFont val="宋体"/>
        <family val="0"/>
      </rPr>
      <t xml:space="preserve">钟曹屋桥洞长7.6米，宽4米；桥长12米，宽4米。                                                           </t>
    </r>
    <r>
      <rPr>
        <b/>
        <sz val="20"/>
        <rFont val="宋体"/>
        <family val="0"/>
      </rPr>
      <t xml:space="preserve">二、松山村乌泥坑道路硬化项目：                                                                                                 </t>
    </r>
    <r>
      <rPr>
        <sz val="20"/>
        <rFont val="宋体"/>
        <family val="0"/>
      </rPr>
      <t xml:space="preserve">1.乌泥坑钟曹屋通组路基维修加固：长7米，宽1.2米，高6米。                                                                                            2.乌泥坑至垇头通组道路维修加固：长226米，宽3.5米，厚0.18米。                                                                                               3.乌泥坑钟曹屋通组路硬化: 1、路基开挖19.5ｍ×3.5m=68.25㎡；2、路硬化19.5ｍ×3.5ｍ×0.18m=12.285m³；3、水沟涵管19.5m；                                                      4. 乌泥坑罗屋通组路硬化:1、路基开挖280ｍ×3.5m=280㎡；2、路硬化280ｍ×3ｍ×0.18m=151.2m³；3、水沟涵管90m；                                                                      5、沉沙井0.50ｍ×0.50ｍ×0.60m×6个。                                                                                             </t>
    </r>
    <r>
      <rPr>
        <b/>
        <sz val="20"/>
        <rFont val="宋体"/>
        <family val="0"/>
      </rPr>
      <t>三、松山村上大门、井头下、新屋组、乌泥坑组路灯维修项目：</t>
    </r>
    <r>
      <rPr>
        <sz val="20"/>
        <rFont val="宋体"/>
        <family val="0"/>
      </rPr>
      <t xml:space="preserve">井头下、上大门路灯12盏，新屋组路灯5盏，乌泥坑组路灯10盏。  </t>
    </r>
  </si>
  <si>
    <t>改善260户农户的生产生活条件；提升松山村基础设施建设水平，改善全村生产生活条件。</t>
  </si>
  <si>
    <t>金龙镇天龙村2024年环境整治、基础设施提升项目</t>
  </si>
  <si>
    <t>天龙村</t>
  </si>
  <si>
    <r>
      <t xml:space="preserve">一、天龙村排水沟修建项目：                                                                                            </t>
    </r>
    <r>
      <rPr>
        <sz val="20"/>
        <rFont val="宋体"/>
        <family val="0"/>
      </rPr>
      <t xml:space="preserve">1、兴围组排水沟沟底维修：长18m*宽1.2m；                                                                                                        2、白屋组排水沟安装盖板：长8m*宽0.6m；                                                                                                        3、上新屋埋设排水涵管：长105m（规格0.3m*0.3m）；                                                                                              4.村委会门口排水沟沟底维修：长52m*宽0.8m。                                                                                                      </t>
    </r>
    <r>
      <rPr>
        <b/>
        <sz val="20"/>
        <rFont val="宋体"/>
        <family val="0"/>
      </rPr>
      <t>二、天龙村道路硬化项目：</t>
    </r>
    <r>
      <rPr>
        <sz val="20"/>
        <rFont val="宋体"/>
        <family val="0"/>
      </rPr>
      <t xml:space="preserve">牌坊下道路硬化长104m*宽2.5m*厚0.18m。 </t>
    </r>
    <r>
      <rPr>
        <b/>
        <sz val="20"/>
        <rFont val="宋体"/>
        <family val="0"/>
      </rPr>
      <t xml:space="preserve">                                                                    三、天龙村路灯安装项目：</t>
    </r>
    <r>
      <rPr>
        <sz val="20"/>
        <rFont val="宋体"/>
        <family val="0"/>
      </rPr>
      <t>白屋、老围等村小组安装便民路灯12盏。</t>
    </r>
  </si>
  <si>
    <t>改善320户农户的生产生活条件；提升天龙村基础设施建设水平，改善兴围组、白屋组、上新屋组生产生活条件。</t>
  </si>
  <si>
    <t>金龙镇增坊村2024年环境整治、基础设施提升项目</t>
  </si>
  <si>
    <t>增坊村</t>
  </si>
  <si>
    <r>
      <t>一、增坊村圆山组建桥项目：</t>
    </r>
    <r>
      <rPr>
        <sz val="20"/>
        <rFont val="宋体"/>
        <family val="0"/>
      </rPr>
      <t xml:space="preserve">长2米*3米*厚20-30厘米 。                                                                              </t>
    </r>
    <r>
      <rPr>
        <b/>
        <sz val="20"/>
        <rFont val="宋体"/>
        <family val="0"/>
      </rPr>
      <t>二、增坊村山圳背修水圳项目：</t>
    </r>
    <r>
      <rPr>
        <sz val="20"/>
        <rFont val="宋体"/>
        <family val="0"/>
      </rPr>
      <t xml:space="preserve">黄社福屋前水圳加固长15米*厚0.8米。                                                                                </t>
    </r>
    <r>
      <rPr>
        <b/>
        <sz val="20"/>
        <rFont val="宋体"/>
        <family val="0"/>
      </rPr>
      <t>三、增坊村下塅组水沟盖板项目：</t>
    </r>
    <r>
      <rPr>
        <sz val="20"/>
        <rFont val="宋体"/>
        <family val="0"/>
      </rPr>
      <t xml:space="preserve">长18米*宽80厘米*厚20厘米。                                                                                         </t>
    </r>
    <r>
      <rPr>
        <b/>
        <sz val="20"/>
        <rFont val="宋体"/>
        <family val="0"/>
      </rPr>
      <t xml:space="preserve">四、增坊村道路硬化项目：                                                                                                  </t>
    </r>
    <r>
      <rPr>
        <sz val="20"/>
        <rFont val="宋体"/>
        <family val="0"/>
      </rPr>
      <t xml:space="preserve">1.坝子入户路硬化：长60米*宽2.5米*厚15厘米及清运土方等 ； 2.增坊村围仔组社公坝子通组路项目：围仔祠堂至社公至坝仔新路的通组路长600米*宽2米*厚15厘米；  3.增坊村上、下坝通组路项目：长390米*宽4.5米*厚18厘米 ；  4.增坊村墩上组通组路项目：1.长130米*宽2米*厚15厘米；2.降坡30立方米和清运土方。  5.增坊村山圳背组通组路堡坎项目：1.长17米*宽1米*厚1米；2.长69米*宽2.2米*厚0.7米；3.长27米*宽4米*厚0.2米；4.长20米*宽1.6米*厚0.2米。                                                                                                                                   </t>
    </r>
    <r>
      <rPr>
        <b/>
        <sz val="20"/>
        <rFont val="宋体"/>
        <family val="0"/>
      </rPr>
      <t>五、增坊村围仔组脱贫户钟运清改房项目</t>
    </r>
    <r>
      <rPr>
        <sz val="20"/>
        <rFont val="宋体"/>
        <family val="0"/>
      </rPr>
      <t xml:space="preserve">                                                                                             </t>
    </r>
    <r>
      <rPr>
        <b/>
        <sz val="20"/>
        <rFont val="宋体"/>
        <family val="0"/>
      </rPr>
      <t>六、增坊村水沟项目：</t>
    </r>
    <r>
      <rPr>
        <sz val="20"/>
        <rFont val="宋体"/>
        <family val="0"/>
      </rPr>
      <t xml:space="preserve">1.下坳组桥边排水沟长75米*宽50厘米*高50厘米。 2. 增坊村围仔、坳下组新建水沟：铺设排污200波纹管390米；硬化水沟30*30,长280米；4、铺设40水管180米；                                                                                                                    </t>
    </r>
    <r>
      <rPr>
        <b/>
        <sz val="20"/>
        <rFont val="宋体"/>
        <family val="0"/>
      </rPr>
      <t>七、增坊村严坑片冷水坑饮水工程项目：</t>
    </r>
    <r>
      <rPr>
        <sz val="20"/>
        <rFont val="宋体"/>
        <family val="0"/>
      </rPr>
      <t xml:space="preserve">蓄水池2米*1.5米*1.5米（厚20厘米），铺90PE管长2200米等。                                                                                                                                                             </t>
    </r>
  </si>
  <si>
    <t>改善522户农户的生产生活条件；提升增坊村基础设施建设水平，改善全村生产生活条件。</t>
  </si>
  <si>
    <t>金龙镇兆坑村2024年环境整治、基础设施提升项目</t>
  </si>
  <si>
    <t>兆坑村</t>
  </si>
  <si>
    <r>
      <t>一、兆坑村太阳能路灯项目：</t>
    </r>
    <r>
      <rPr>
        <sz val="20"/>
        <rFont val="宋体"/>
        <family val="0"/>
      </rPr>
      <t xml:space="preserve">新建40座太阳能路灯。                                                                                             </t>
    </r>
    <r>
      <rPr>
        <b/>
        <sz val="20"/>
        <rFont val="宋体"/>
        <family val="0"/>
      </rPr>
      <t>二、兆坑村护栏项目：</t>
    </r>
    <r>
      <rPr>
        <sz val="20"/>
        <rFont val="宋体"/>
        <family val="0"/>
      </rPr>
      <t xml:space="preserve">社光护栏长19米*高1米；老屋护栏长6米*高1米。                                                                             </t>
    </r>
    <r>
      <rPr>
        <b/>
        <sz val="20"/>
        <rFont val="宋体"/>
        <family val="0"/>
      </rPr>
      <t>三、兆坑村路面维修项目：</t>
    </r>
    <r>
      <rPr>
        <sz val="20"/>
        <rFont val="宋体"/>
        <family val="0"/>
      </rPr>
      <t xml:space="preserve">社光路口6.3*20*0.18=22.68m³；老屋17*2.7*0.18=8.262m³；村委会12*2.5*0.18=5.4m³；                                                                 </t>
    </r>
    <r>
      <rPr>
        <b/>
        <sz val="20"/>
        <rFont val="宋体"/>
        <family val="0"/>
      </rPr>
      <t xml:space="preserve">四、兆坑村水沟、盖板项目：                                                                                           </t>
    </r>
    <r>
      <rPr>
        <sz val="20"/>
        <rFont val="宋体"/>
        <family val="0"/>
      </rPr>
      <t xml:space="preserve">1.水沟：村委会11米*0.4米*0.4米；老棉土40米*0.4米*0.4米；坝二400米*0.4米*0.4米；老屋公路4米*0.3米*0.3米；上新100米*0.3米*0.3米。
2.盖板：老屋2*1.1*0.4；1.1*1.1*0.8；5*1.3（不锈钢）；村委会2.5*0.8*0.18。   </t>
    </r>
    <r>
      <rPr>
        <b/>
        <sz val="20"/>
        <rFont val="宋体"/>
        <family val="0"/>
      </rPr>
      <t xml:space="preserve">                                                          五、兆坑村挡土墙项目：</t>
    </r>
    <r>
      <rPr>
        <sz val="20"/>
        <rFont val="宋体"/>
        <family val="0"/>
      </rPr>
      <t xml:space="preserve">1.长6.5m*宽2m*高5m=65m³，2.长12m*宽2m*高5m=120m³，3.长22m*宽1.5m*高4m=132m³，4.长15m*宽1.5m*高8m=180m³，5.长6m*宽1.5m*高2m=18m³，6.坝二长12m*宽0.7*高1.5=18m³。                                                                                                </t>
    </r>
    <r>
      <rPr>
        <b/>
        <sz val="20"/>
        <rFont val="宋体"/>
        <family val="0"/>
      </rPr>
      <t>六、兆坑村安装灌溉水管（PE100管）项目：</t>
    </r>
    <r>
      <rPr>
        <sz val="20"/>
        <rFont val="宋体"/>
        <family val="0"/>
      </rPr>
      <t xml:space="preserve">垇背木马垇680米；垇背山口700米；红岭坑葡萄园560米；坝一下岗40米。                                         </t>
    </r>
    <r>
      <rPr>
        <b/>
        <sz val="20"/>
        <rFont val="宋体"/>
        <family val="0"/>
      </rPr>
      <t>七、兆坑村拦水坝项目：</t>
    </r>
    <r>
      <rPr>
        <sz val="20"/>
        <rFont val="宋体"/>
        <family val="0"/>
      </rPr>
      <t>红岭坑长6m*宽0.7m*高1.6m。</t>
    </r>
  </si>
  <si>
    <t>改善兆坑村275户村民出行条件，提升完善兆坑村乡村基础设施。</t>
  </si>
  <si>
    <t>金龙镇易地扶贫搬迁后续扶持基础设施提升项目</t>
  </si>
  <si>
    <t>员山村</t>
  </si>
  <si>
    <t>“一站式”社区综合服务设施建设</t>
  </si>
  <si>
    <t>易地扶贫搬迁</t>
  </si>
  <si>
    <r>
      <t xml:space="preserve">一、五岗场易地搬迁安置区危墙拆除新建项目：                                                                             </t>
    </r>
    <r>
      <rPr>
        <sz val="20"/>
        <rFont val="宋体"/>
        <family val="0"/>
      </rPr>
      <t xml:space="preserve">1.围墙拆除：71米*2.5米=177.5平方米；2.土方开挖；3.土方清运：71米*2.5米*1米=177.5立方米，4.71米*0.5米*1米=35.5立方米；5.围墙新建：长71米x宽2.5米=117.5平方米；6.土方回填：长71米*1宽0.5米*高1米=35.5立方米；7.围墙维修加固：长71米x宽2.5米=117.5平方米；长291米*高2.5米。                                                                                                                                                     </t>
    </r>
    <r>
      <rPr>
        <b/>
        <sz val="20"/>
        <rFont val="宋体"/>
        <family val="0"/>
      </rPr>
      <t xml:space="preserve">二、五岗场易地搬迁安置区排水排污管改造项目：                                                                                      </t>
    </r>
    <r>
      <rPr>
        <sz val="20"/>
        <rFont val="宋体"/>
        <family val="0"/>
      </rPr>
      <t xml:space="preserve"> 1.排水排污管道改造：土方开挖10米*1米深*0.6米宽*3处*7栋；10米*1米深*0.6米宽*3处*7栋；土方回填：10米*1米深*0.6米宽*6处*7栋；硬化：10米*0.1米深*0.6米宽*6处*7栋；PVC管排水管安装：10米*6处*7栋。 2.声控灯更换24盏；  3.屋顶防水：370平方米*8栋。                                                                                 </t>
    </r>
    <r>
      <rPr>
        <b/>
        <sz val="20"/>
        <rFont val="宋体"/>
        <family val="0"/>
      </rPr>
      <t>三、五岗场帮扶车间周边水沟维修改造项目:</t>
    </r>
    <r>
      <rPr>
        <sz val="20"/>
        <rFont val="宋体"/>
        <family val="0"/>
      </rPr>
      <t>1</t>
    </r>
    <r>
      <rPr>
        <b/>
        <sz val="20"/>
        <rFont val="宋体"/>
        <family val="0"/>
      </rPr>
      <t>.</t>
    </r>
    <r>
      <rPr>
        <sz val="20"/>
        <rFont val="宋体"/>
        <family val="0"/>
      </rPr>
      <t>土方开挖及回填，长35米*宽1米；2.铺设600波纹管35米；3.路面恢复：长35米*宽1米*厚0.18米。</t>
    </r>
  </si>
  <si>
    <t>改善五岗场安置点128户搬迁群众的生产生活条件；提升了基础设施建设水平，改善全安置点生产生活条件。</t>
  </si>
  <si>
    <t>金龙镇木金村预制菜加工厂项目</t>
  </si>
  <si>
    <t>2024.01-2024.11</t>
  </si>
  <si>
    <t>占地面积3000㎡。
1.新建钢结构加工厂房960㎡，无尘车间960㎡，新建冷冻库360㎡；
2.新建保鲜库及恒温库430㎡；
3.建设厂区配套基础设施3000㎡；
4.挡墙370m³；
5.土方开挖及弃土3000m³。</t>
  </si>
  <si>
    <t>1.通过“企业+村集体”模式，村集体以厂房、基础设施租赁的形式，按照投入资金的8%获得租金收益，壮大木金村集体经济，预计年租金收益约23万元。
2.通过加工厂务工的模式带动周边农户务工增收，预计该项目可提供30个就业岗位，月工资收入约2500元。
3.通过订单农业的模式，带动周边农户订单种植蔬菜获得稳定生产经营性收入，降低农户生产销售人工成本提高蔬菜收益率，形成蔬菜生产、预制菜加工、预制菜销售于一体的蔬菜产供销产业链条。</t>
  </si>
  <si>
    <t>金龙镇来龙村果蔬加工厂项目</t>
  </si>
  <si>
    <t>占地4000㎡。
1.钢结构厂房1400㎡，无尘车间1400㎡，冻库220㎡；
2.保鲜库及恒温库375㎡；
3.配套基础设施4000㎡，生产性附属用房200㎡。</t>
  </si>
  <si>
    <t>1.通过“企业+村集体”模式，村集体以厂房、基础设施租赁的形式，按照投入资金的8%获得租金收益，壮大木金村集体经济，预计年租金收益约27万元。
2.通过加工厂务工的模式带动周边农户务工增收，预计该项目可提供40-60个就业岗位，月工资收入约2500元。</t>
  </si>
  <si>
    <t>金龙镇来龙村五指毛桃加工基地项目</t>
  </si>
  <si>
    <t>对来龙村小校舍进行改造，建设五指毛桃加工基地。                                                                                       1.破碎原路面240㎡，硬化室外地面1100㎡*厚0.2m，硬化室内地面440㎡*厚0.15m；                                                    2.拆除旧门窗70个，安装铝盒金窗140㎡；                    3.拆除旧围墙45㎡，新建围墙18m；                             4.内外墙粉刷4400㎡；        5.水电安装560㎡；         6.拆除旧屋面950㎡，琉璃瓦屋面950㎡，600*600铝扣板吊顶450㎡；                            7.建设冻库1个；            8.安装不锈钢电动伸缩门1樘，安装房间门25樘。</t>
  </si>
  <si>
    <t>1.通过“企业+村集体”模式，村集体以厂房、基础设施租赁的形式，按照投入资金的8%获得租金收益，壮大木金村集体经济，预计年租金收益约8万元。
2.通过加工基地务工的模式带动周边农户务工增收，预计该项目可提供20个左右就业岗位，月工资收入约2000元。</t>
  </si>
  <si>
    <t>金龙镇水口村寨下老增龙富硒有机蔬菜竖式通风大棚新建项目</t>
  </si>
  <si>
    <t>种植基地</t>
  </si>
  <si>
    <t>1.新建竖式通风大棚74亩（实际棚内面积39960㎡，按540㎡/亩折算）及棚内喷灌设施。                                                                                            2.挖沟槽土方2220m³。</t>
  </si>
  <si>
    <t xml:space="preserve">1.推进我县有机蔬菜产业规模化发展；                     2.通过“村集体+企业”合作方式，每年由企业按照大棚基础设施600元/亩的租金，壮大村集体经济，预计年租金收益。同时，基地能为25户农户提供就业岗位，人均务工收入3500元/月。 </t>
  </si>
  <si>
    <t>金龙镇水口村寨下苟社岗富硒有机蔬菜竖式通风大棚新建项目</t>
  </si>
  <si>
    <t>1.新建竖式通风大棚88亩（实际棚内面积47520㎡，按540㎡/亩折算）及棚内喷灌设施。                                                                                            2.挖沟槽土方2640m³。</t>
  </si>
  <si>
    <t xml:space="preserve">推进我县有机蔬菜产业规模化发展；通过“村集体+企业”合作方式，每年由企业按照投入资金8%对村集体进行兜底分红。同时，基地能为30户农户提供就业岗位，人均务工收入3500元/月。 </t>
  </si>
  <si>
    <t>金龙镇水口村迳口、墩背富硒有机蔬菜竖式通风大棚新建项目</t>
  </si>
  <si>
    <t>1.新建竖式通风大棚52亩（实际棚内面积28080㎡，按540㎡/亩折算）及棚内喷灌设施。                                                                                            2.挖沟槽土方1560m³。</t>
  </si>
  <si>
    <t xml:space="preserve">推进我县有机蔬菜产业规模化发展；通过“村集体+企业”合作方式，每年由企业按照投入资金8%对村集体进行兜底分红。同时，基地能为20户农户提供就业岗位，人均务工收入3500元/月。 </t>
  </si>
  <si>
    <t>金龙镇增坊村员山组百香果新建大棚项目</t>
  </si>
  <si>
    <t>1.新建大棚50800㎡（大棚按540㎡/亩计算，94亩），大棚骨架、po膜、卡槽、卡簧、防草布及安装、基础预埋。                                                                                                              2.喷灌系统，PE32水管50800㎡、110PVC给水管2460米、50PVC给水管800米、三通200个。</t>
  </si>
  <si>
    <t>1.通过项目，实现百香果种植扩面，推进百香果种植标准化、规模化量产，进一步提升金龙镇“一村一品”特色农副产品的品质。2.通过推广订单农业引导农户利用闲置土地发展露天百香果种植，预计每年每亩可获得约2万元纯利润；通过百香果基地，每年可稳定解决10-20人就业岗位，实现家门口就业增收，月工资收入2500元以上；通过土地流转，农户可获得每年550元/亩的土地租金收益。三是通过“村集体+企业”合作方式，由企业每年按照投入资金的5%左右支付大棚基础设施租金，预计年租金收益约14万元.</t>
  </si>
  <si>
    <t>金龙镇合头村生态甲鱼基地项目</t>
  </si>
  <si>
    <t>水产养殖业发展</t>
  </si>
  <si>
    <t>1、新建鱼塘护坡10000平方米；
2、新建鱼塘内围挡2300米、外围挡650米；
3、新建饲料房、包装机产品仓储等生产用房160平方米；
4、改建来水渠道90米。</t>
  </si>
  <si>
    <t>1.预计可带动周边20余户农户（含脱贫户、三类人员）就业，每月可增收3000元左右；                                 2.通过“企业+村集体”模式，预计村集体经济每年可增加10万元左右。</t>
  </si>
  <si>
    <t>金龙镇五岗场安置点光伏项目</t>
  </si>
  <si>
    <t>光伏电站建设</t>
  </si>
  <si>
    <t>在五岗场易地搬迁安置点屋顶建设装机容量440千瓦的光伏电站。</t>
  </si>
  <si>
    <t>项目建成后，预计每年可获得约20万元以上发电收益，收益期长且稳定，可不断增强村级集体经济自身的“造血”功能和综合实力，收益可用于五岗场安置点后续服务及管理服务使用。</t>
  </si>
  <si>
    <t>发改委</t>
  </si>
  <si>
    <t>南迳镇易地扶贫搬迁后续扶持基础设施提升项目</t>
  </si>
  <si>
    <t>南迳镇</t>
  </si>
  <si>
    <t>南迳村（安置区）</t>
  </si>
  <si>
    <t>1、灭火器60个；2、安置区周边道路安装太阳能路灯50盏；3、人行道拦车圆墩2个；4、安置区监控安装，4套；5、道路硬化，1.5m*100m；6、新建排水沟，60m*40cm*40cm；7、硬化50²；8、路灯维修20盏；9、楼顶漏水维修400m²；10、排水管、下水道维修5处。</t>
  </si>
  <si>
    <t>可使70户269人实现出行方便，生活更加方便。</t>
  </si>
  <si>
    <t>南迳镇大田村村人居环境整治基础设施提升项目</t>
  </si>
  <si>
    <t>大田村</t>
  </si>
  <si>
    <t>乡村治理建设</t>
  </si>
  <si>
    <t>基础设施补短板非到户项目3个：旱坑子通组路长395米、宽3.5米；埂头仔通组路长389米、宽3.5米；旱坑子组水沟395米(31-50CMD三面不见土)</t>
  </si>
  <si>
    <t>可使237户922人实现居住环境提升，建好农村路，改善出行环境；改善全村生产生活条件。</t>
  </si>
  <si>
    <t>南迳镇大田村肉鸭养殖厂产业项目</t>
  </si>
  <si>
    <t>养殖基地</t>
  </si>
  <si>
    <t>搭设大棚4000平方，铺水泥地面硬化6000平方环保基础设施等。</t>
  </si>
  <si>
    <t>预计养殖3万只鸭子，带动周边约8户脱贫户务工，至少为周边农户提供12个就业岗位，有效巩固脱贫成果；为村委会提供8%的分红收益。</t>
  </si>
  <si>
    <t>大田村灌溉水沟农田灌溉项目</t>
  </si>
  <si>
    <t>下岐山组水沟渠道改造：40*40；30*30；800m</t>
  </si>
  <si>
    <t>水沟建好预计为82户村民改善生产生活条件</t>
  </si>
  <si>
    <t>水利局</t>
  </si>
  <si>
    <t>坝子一二三四五组水沟渠道改造：80*80；500m</t>
  </si>
  <si>
    <t>水沟建好预计为350户村民改善生产生活条件</t>
  </si>
  <si>
    <t>南迳镇古家营村小型农田水利设施建设项目</t>
  </si>
  <si>
    <t>古家营村</t>
  </si>
  <si>
    <t>新建曾华水圳20米0.4米*0.4米及堡坎长20米*4米*0.4米；黄屋水圳100米*0.4米*0.4米、水陂2.8米*1米*0.8米；寨下水圳362米*0.4米*0.4米；山下农田水圳292米*0.4米*0.4，桂子潭；水陂6米*1.2米*；高峰水圳1072米*0.4米*0.4米；高峰水陂5米*1.2米*2米；杉边水圳316米*0.4米*0.4米；矮岭水圳100米*0.3米*0.3米；增庄水圳400米*0.4米0.4米。</t>
  </si>
  <si>
    <t>可以改善324户群众生产条件</t>
  </si>
  <si>
    <t>南迳镇古家营村人居环境整治基础设施提升项目</t>
  </si>
  <si>
    <t xml:space="preserve">新建古家营村余屋通组路：长950米*宽2米*厚0.18米；街上护栏：长50米*高1.2米；新建余屋通组路堡坎70米*0.4米*1.8米；高峰机耕桥一座5米*3.5米；寨下通组路1：长52.5米*宽4.5米*厚0.18米；通组路2：长35.8米*宽4.5米*厚0.18米；通组路3：长30.6米*宽4.5米*厚0.18米；矮岭通组路：长300米*宽2米*厚0.18米。                                       </t>
  </si>
  <si>
    <t>推动乡村建设提升人居环境，改善159户群众生产、生活条件</t>
  </si>
  <si>
    <t>南迳镇南迳村人居环境整治基础设施提升项目</t>
  </si>
  <si>
    <t>新建/改建</t>
  </si>
  <si>
    <t>南迳村九牛岭、上下新屋</t>
  </si>
  <si>
    <t xml:space="preserve">1、堡坎护坡：九牛岭背20m*2m*0.5m；                 2、排水沟改造：上下新屋300m*0.7m*0.5m；      3、潮塘新建排水沟50m*0.4m*0.4m；             4、杨坊道路硬化通竹笋加工800m*3.5m*0.2m ；                              6、移民组堡坎护坡：85m*2m*0.5m；             7、杨坊河边河堤：100m*2m*1.5m；              8、古楼岗机耕道：400m*3.5m*0.2m；            9、九牛岭机耕道：200m*3.5m*0.2m；            10、到户项目（房屋维修）：李恢忠房屋维修，加盖树脂瓦，56平方米。  </t>
  </si>
  <si>
    <t>可使527户2099人实现出行方便，生活更加方便</t>
  </si>
  <si>
    <t>南迳镇南迳村综合旅游脐橙园项目</t>
  </si>
  <si>
    <t>南迳村</t>
  </si>
  <si>
    <t>一、厂房建设：厂房建设主要有为4功能区建设：1、脐橙洗果分练厂房，建筑面积400平方；2、脐橙仓库房，建筑面积150平方；3、工作场所，建筑面积50平方米；4、冷藏库厂房建设，150平方米。主要建设内容是厂房建设，地面硬化，水电安装等，厂房建设预计需要资金36万元。
二、脐橙洗果分练生产线采购安装：1、脐橙洗果分练机造价42万元左右；采购脐橙框3000个，需资金8万元左右。
四、冷藏库建设：建筑面积150平方米，造价35万元左右。</t>
  </si>
  <si>
    <t>1、按脐橙品质提升，一斤脐橙增加附加值1元以上测算，带动脐橙种植户均增加5万元以上收入。2、带动周边群众就业30多人。</t>
  </si>
  <si>
    <t>南迳镇中切村人居环境整治基础设施提升项目</t>
  </si>
  <si>
    <t>中切村</t>
  </si>
  <si>
    <t xml:space="preserve">1.基础设施补短板非到户项目道路硬化，包含入户路老围组陈年妹、李育妹、谭明阳、谭锦东、谭锦林75*2.5*0.18米; 楼背组谭金云、谭启章、谭毅、李道连、谭保明72*2.5*0.18米; 新厅下组、石阶头组谭宗访、谭俊林、李运香、谭优雄、谭海雄、谭国良53*2.5*0.18米;  石阶头组谭汉奎16*2.5*0.18米; 新厅下组谭贻彬106*2.5*0.18; 碰子、二组新硬化通组道路329*4.5*0.2米; 新厅下30*2.5*0.1米; 老围组38*2.5*0.1米; 楼背组40*2.5*0.1米; 石阶头组35*2.5*0.1米; 中切村通村路白改黑928*5*0.28米；通村路硬化谭佳林门口10*5*0.28米； 环村路800*2.0*0.2米。      
2.基础设施补短板非到户项目，新建水沟，包含新厅下李国英100*0.4*0.4米、老围组陈桥香4*0.4*0.6米、石阶头组谭瑞房50*0.4*0.4米、石阶头组谭群华、赖求凤32*0.3*0.3米，石阶头组谭汉奎12*0.6*0.45米;新建碰子围水沟329*0.3*0.3米，中切1-6组水沟446*0.6*0.6米，楼背86*0.4*0.4米、上坝158*0.3*0.3米、石阶头水沟58*0.4*0.4米，水沟100*0.6*0.6米，直迳排洪渠堡坎260*2*1米，决子坝排水沟100*0.4*0.4米；石阶头背后厕所边排水沟120*0.6*0.6米。新厅下组谭贻彬通浇水沟35*0.35*0.4米;碰子一二组450*0.5*0.5米，碰子一二组320*0.4*0.4米。        
3.基础设施补短板非到户项目。中切一组126平方米、碰子二组60平方米，中切五组谭俊华、谭卫华、谭小华60平方米，中切四组谭火炎12平方，楼背组50平方米、河背组256平方米。                   
4.基础设施非到户项目1个，桥梁建设，桥的长度7.2米，宽度3.25米，厚度0.3米      
5.基础设施非到户项目，道路路灯建设项目，碰子、河背路灯30盏，老围、新厅下，上坝一、二、石阶头组路灯40盏，中切一至六组，楼背、路灯60盏   
6.基础设施非到户项目3个，水沟盖板，碰子158米。
7.基础设施补短板到户项目，包括中切二组仕翼公门口至钟细秀入户路21*3*0.18米； 中切五组新围子门口10*3*0.18米；  中切六组兰花基地排水沟（跨路）5*0.4*0.4米；灌溉河道清理中切一至六组528*4*2米；防洪堤建设长度300米*2.0米*6.0米，河道拓宽清理300米。中切三组中心段机耕道涵管1.2米，六根；水头坑灌溉水渠600*0.3*0.3*0.18米。
8.中切村新建灌溉沟渠。新建中切村碰子二组农田灌溉沟渠40CM*40CM*0.18CM*50米；新建中切村碰子二组农田灌溉沟渠，30CM*30CM*0.18CM*500米。
</t>
  </si>
  <si>
    <t>可使460户1847人实现出行方便，生活更加方便，减轻200亩农田受洪水影响，有利于村集体耕种113亩农田</t>
  </si>
  <si>
    <t>中切村五云山农田灌溉工程</t>
  </si>
  <si>
    <t>①坝体基础：基础开挖及清运12*5*1.2，基础模板制安11.5*1.2*2，基础混凝土硬化11.5*5*1.2。
②坝体项目：坝体模板制安11.5*2*2，坝体混凝土硬化11.5*1.8*1.5。                               ③护墙项目：护墙基础开挖及清运（3*1+3.8*0.8+3*0.8+2*0.8）*0.7，护墙基础模板制安3*0.7+3.8*0.7+3*0.7+2*0.7，护墙基础混凝土硬化（3*1+3.8*0.8+3*0.8+2*0.8）*0.7，护墙模板制安3+3.8+3+2*1.6，护墙混凝土硬化（3*0.8+3.8*0.6+3*0.6+2*0.6）*1.6。                         
 ④土方回填：12*0.5*1.2。                    
⑤破除原有废旧拦水坝及清运：11*0.8*1.8。                       
 ⑥坝体上游开挖清理河道：20*6*1.5。</t>
  </si>
  <si>
    <t>可减轻200亩农田受洪水影响，有利于村集体耕种113亩农田</t>
  </si>
  <si>
    <t>南迳镇大庄村人居环境整治基础设施补短板项目</t>
  </si>
  <si>
    <t>大庄村</t>
  </si>
  <si>
    <t>修复河堤1座；
新建竹山下公厕旁沿路基础建设水沟至门口段农田水沟，长535米*宽30厘米*高30厘米；
新建竹山下变电站背后农田水沟长420米*宽0.3米*高0.3米；
新建竹山下西瓜湖段农田水沟长480米*宽0.3米*高0.3米；
修复竹山下路背片农田水沟长80米*宽0.3米*高0.3米；
新建庙背组水沟长106米*宽0.4米*高0.4米；
新建背夫组通组路长196米*宽1.5米*厚0.15米；
新建杨屋组、围子组通组路路长20米*宽3.5米*厚0.18米；
新建街上组通组路长15米*宽4米*后0.18米；
新建庙背阁下至布坑河口农田保护堤800米*1.2米*0.8米；
新建佛子垇组下陇段高标农田水渠渠道500米*0.4米*0.4米；
新建佛子垇谭冲家至街上大桥河堤130米*1.5米*0.8米；
维修佛子垇桥至街上桥通组路400米*3.5米*0.15米；
新建大屋场组李初妹家至小学灌排两用水渠200米*0.6米*0.6米；
新建大庄村蔬菜加工厂水沟160米*0.5米*0.5米；
维修庙背通组路30米*3.5米*0.18米。</t>
  </si>
  <si>
    <t>可使477户1834人实现居住环境提升，建好农村路，改善整村排污排水系统，改善出行环境，改善农田灌溉环境，改善全村农业生产和生活条件。</t>
  </si>
  <si>
    <t>51户176人</t>
  </si>
  <si>
    <t xml:space="preserve">新建竹山下片区拦水坝1处和蓄水池1座，拦水坝建筑参数7.2mx1.5mx2.5m，蓄水池：6mx6mX2.2m；
新建佛子垇农饮工程拦水坝、过滤池；
新建街上农饮工程过滤池；
新建大屋场农饮工程过滤池；
</t>
  </si>
  <si>
    <t>改善竹山下、佛子垇、街上、大屋场村民用水条件，解决安全饮水问题</t>
  </si>
  <si>
    <t>988</t>
  </si>
  <si>
    <t>25户87人</t>
  </si>
  <si>
    <t>南迳镇黄云村安全饮水工程项目</t>
  </si>
  <si>
    <t>2024年2月-2024年5月</t>
  </si>
  <si>
    <t>黄云村</t>
  </si>
  <si>
    <t xml:space="preserve">1.老屋场农饮工程改造提升：（新建蓄水池1个）拦水坝：（长3米，高1米；水管150米：直径50M㎡，；）水池：（长3.5米，宽2米，高2米，水管100米：直径50M㎡）；水泥：3吨；河沙5立方；小石头4立方；钢筋150公斤；水管直径5M㎡：260米：闸活及其它。2.石板头、老屋、坎下、上新屋、下新屋、劣头坝组农饮工程水管管道改造，2根水管直径60，合计长1000米，接管人工工资、开挖填埋、接头、水管配件等。3.劣头坝农饮工程改造提升：（新建蓄水池1个）拦水坝：（长2.5米，高1米；水管120米：直径50M㎡，；）水池：（长3米，宽2米，高2米，水管100米：直径50M㎡）；水泥：2.5吨；河沙5立方；小石头4立方；钢筋114公斤；水管直径5M㎡：230米：闸活及其它。   </t>
  </si>
  <si>
    <t>改善5个村组156户512人饮水问题，保障五个村组饮水安全，解决村民日常供水问题。</t>
  </si>
  <si>
    <t>南迳镇黄云村防洪河道基础设施建设项目</t>
  </si>
  <si>
    <t xml:space="preserve">拦水坝：修复上新屋拦水坝、劣头坝拦水坝及周边堡坎重建：堡坎重新砌长45米*宽0.8米*高3米，水坝底部重新浇筑30米*3米*0.3米；水坝两边道路冲毁100米，需要硬化100米，宽1.5米，挖机开挖50*2.5*3=375立方，土方回填30*2*6=360立方，道路硬化13米*2.5*0.18.  </t>
  </si>
  <si>
    <t>黄云村河道边堡坎、拦水坝被大水损毁。1.提升黄云村河道抗洪泄洪能力，保障5个村组156户512人，生命财产安全。2.发展村集体经济，能帮扶脱贫户6户，在渔业养殖基地务工割草喂鱼，增加收入。</t>
  </si>
  <si>
    <t>南迳镇黄云村小型农田灌溉水利设施项目</t>
  </si>
  <si>
    <t xml:space="preserve">灌溉：1、远耕队八组农田灌溉水圳长度318米，规格40x40，拦水坝3米*4.1米*0.5米，PVC水管（直径30CM）约35米。2、上垇农田饮水设施建设，拦水坝2.2米*2米*0.5米，水管430米（PE管，直径75）。3、焦头下良田灌溉新建水圳22米，规格：40CM*40CM。        </t>
  </si>
  <si>
    <t>1、灌溉远耕队八组20多亩农田。2、灌溉庙下16亩农田。3、焦头下约6亩良田入。</t>
  </si>
  <si>
    <t>南迳镇黄云村人居环境整治基础设施提升项目</t>
  </si>
  <si>
    <t>2024年6月-2024年7月</t>
  </si>
  <si>
    <t>一、排污沟、排水沟建设：1.黄云村统建房排污沟建设,长42.4米（规格30cm*30cm）；2.脱贫户谭雄伟房屋背后排污沟，长27.3米（规格30cm*30cm）；3.远耕队主排水沟建设，1段长32米（规格80cm*80cm），第二段长60米（规格50cm*50cm）。4.坎下排污沟建设，长11.6米 （规格80cm*80cm）；5.上新屋排洪沟建设：公路破碎5.5米及路面修复，长37米（规格80cm*80cm）。
二、远耕队至马古塘白泥塘硬化建设：长660米*宽4.5米*厚0.18米,护堤：长53米*高2米*厚0.5米。      
三、全村7座公厕安装照明设施。安装7盏太阳能灯，材料及人工费用。                                   四、谭志凡户厕所加装水箱1个</t>
  </si>
  <si>
    <t>提升村组基础设施水平，改善整体居民生产生活水平。改善86户,336人居住环境</t>
  </si>
  <si>
    <t>南迳镇黄云村远耕队道路建设</t>
  </si>
  <si>
    <t>远耕队至马古塘白泥塘硬化建设：长660米*宽4.5米*厚0.18米,护堤：长53米*高2米*厚0.5米。</t>
  </si>
  <si>
    <t>远耕队组为黄云村飞地，唯一道路从马古塘村龙湖进入，道路窄小，破损，陡峭，村民出行极大不便，新开远耕队至白泥塘道路，方便村民出行。提升远耕队基础建设水平，改善26户，108人出行安全。</t>
  </si>
  <si>
    <t>南迳镇罗田村委会旁产业及蓝巾帕展示厅建设项目</t>
  </si>
  <si>
    <t>罗田村</t>
  </si>
  <si>
    <t>占地面积300平方米，建筑面积750平方米，房屋建设费用80万元；一楼用作生产车间两间，购置设备20万；二楼用作产业及蓝巾帕展示厅，购置展示设备等费用20万元；设立蓝巾帕展示区、体验室等、购置蓝巾帕制作工具10套等费用40万。</t>
  </si>
  <si>
    <t>间接带动村劳动力15人以上，人均增收2000元以上；村集体收益约12万元，共分为三部分使用，一是设立公益性岗位资金2.16万元；二是“五净一规范”奖励资金1.04万元；四是村庄环境整治及公共设施维护8.8万元。</t>
  </si>
  <si>
    <t>南迳镇罗田村人居环境整治提升项目</t>
  </si>
  <si>
    <t xml:space="preserve">   
   1.罗田村空心房拆除后场地硬化项目；2000平方米；
   2.陈屋组补短板项目，包括：
（1）陈屋公路口至罗田村荸荠车间铺设沥青路长1000米*宽3.5米*厚0.2米；（2）陈屋组村组入户路硬化项目，长500米*宽1.5米*厚0.2米；（3）陈屋背扶水沟长200米*宽0.4米*高0.4米；（4）陈屋排田排水沟100米*宽0.4米*高0.4米；（5）陈屋下屋子水沟200米*宽0.5米*高0.5米；（6）公厕旁排洪道200米*宽1.5米*高1.5米；（7）铁厂路下排水沟长400米*高30米*宽30米。
   3.新屋仔组补短板项目，包括：（1）老寨下至新屋仔道路维修长400米*宽2.5米*厚0.2米；（2）老寨下到广源电站道路加宽长700米*宽1.5米*厚0.2米；（3）新建排水沟共700米*宽0.4米*高0.4米；（4）新屋仔小组至广源电站大水沟加高0.5米。（合计长700米*宽0.3米*高0.5米）；
   4.寨下小组补短板项目，包括：（1）寨下组路口道路维修长30米*宽4米*厚0.2米；（2）寨下组氧化塘边道路维修长15米*宽4米*厚0.2米；（3）龚背修复水沟塌方长120米*宽0.4米*高0.4米；（4）茶桃背新建水沟长80米*宽0.4米*高0.4米；（5）寨下组改函管长4.5米*直径0.5米；（6）寨下组维修函管长4米*直径0.7米；（7）寨下组渠道边维修长12米*宽1米*高1.5米；(8)寨下组路口加装防护栏长15米。
   5.铜锣湾组补短板项目，包括：（1）公路进村组道路维修长50米*宽3米*厚0.2米；（2）铜锣湾屋场排污沟修建，1200m长*0.4m宽*0.2m高；（3）横龙仔排水沟长300米*宽0.3米*高0.3米；（4）铜锣湾修建水沟长80米*宽0.4米*高0.4米。
   6.王屋组补短板项目，包括：（1）加油站到敬老院道路维修长500米*宽3.5米*厚0.2米；（2）下坑机耕道道路硬化长500米*宽3.5米*厚0.2米；（3）上坝仔机耕道道路硬化长300米*宽3.5米*厚0.2米；（5）下王屋灌溉水渠，长1250米*宽0.4米*高0.4米。（6）上王屋水渠长37米*宽1.2米*高1.5米。(8)下王屋公厕一座20平方米。
   7.松山下组补短板项目，包括：从有坑进松山下组道路扩大，长1000米*宽2.5米*厚0.2米；
   8.南迳坑组补短板项目，包括：（1）南迳坑仔至老虎龙道路硬化，长2000米*宽3.5米*厚0.2米；（2）桥梁护栏维修两边各一个，长5米；（3）新路至南迳坑食堂边道路硬化长150米*宽3.5米*厚0.2米；新建桥一座长2米*宽3.5米；（4）塘头下至大山塘新建机耕道长400米*宽3.5米*厚0.2米；（5）垇上新建排水沟上下各一条，长500米*宽0.4米*高0.4米；（6）大路背（公路背）新桥下面新建水坡长15米*宽2.5米；（7）大山塘坡头新建排水沟长500米*宽0.4米*高0.4米；（8）焦头坑至社下新建排水沟长250米*宽0.4米*高0.4米；（9）对门至鸦斜段排水沟维修长500米*宽0.4米*高0.4米；（10）乌石坡至上小门水沟维修长300米*宽0.4米*高0.4米；（11）大路背水陂2座。
   9.罗田围组补短板项目，包括：（1）罗田村保障房补短板项目，一套保障房加盖树脂瓦；（2）望东嶂山脚下护梯项目，长15米*宽0.3米；（3）铜锣湾人排高坝下基根道排水沟项目，长50米*宽0.4米*高0.4米；（4）罗田围新建排水沟长60米*宽0.3米*高0.3米。
   10.脱贫户或监测对象到户补短板项目：（1）李道秀户盖树脂瓦8.3x12=99.6平方米；（2）钟常荣盖树脂瓦（8.3x12+7.5x2.5=118.35平方米）；（3）王友仁户盖树脂瓦（8.5x8.5=72.25平方米）。</t>
  </si>
  <si>
    <t>带动489户1969人生活水平提升</t>
  </si>
  <si>
    <t>南迳镇武合村人居环境整治基础设施补短板项目</t>
  </si>
  <si>
    <t>2023年10月-2024年12月</t>
  </si>
  <si>
    <t>武合村</t>
  </si>
  <si>
    <t xml:space="preserve">一、基础设施补短板非到户项目（路面硬化）：1、武合村坑背组新屋组新建硬化坪约9.2m3； 2、武合村坑新组湖下休硬化7.5m3； 3、武合村坑背组下坝园坪硬化15.5m3；4、武合村塘背围硬化3.5m3；5、武合村坑首组新层组水毁路修建长3.5mx宽1.2mx高0.5m；6、鸭麻坑上下炎组通组路硬化长520.5m*宽3.5m*高0.18m与新建排水沟长520m*高0.4m*宽0.4m并砌堡坎长50m*高1.2m*宽0.6m；7、枫树湾组硬化坪长11.3m*宽8.5m*厚0.18m；         
二、基础设施补短板非到户项目（护栏）：1、鹅公岭组大门口新建护栏约长9.5mX高1.0m；2、鸭麻围塅上山塘边上新建护栏.180m*。
三、基础设施补短板非到户项目（桥）： 1、村委会至枫树湾桥长4.5m*宽3.5m*高1.5m；2、武合村坑背组新屋组便民桥长3.2m*宽2.2m*高2m；3、武合村坑背组新层组水毁路修建长3.5mx宽1.2mx高0.5m；4、武合村坑背组新屋组通组便民桥，长3.5m*宽2.2m*1.5m；5、高陂桥长11.5m*宽1.2m*高1.5m。
四、基础设施补短板非到户项目（照明）：1、武合村新屋组、坑背组、鹅公组新增路灯7盏；鸭麻围、枫树湾新增路灯10盏。                                                                         五、基础设施补短板非到户项目（堡坎）：1、李子坑垒堡坎长16.5m*高22.5*厚1m； 2、老围组河坝田石砌堡坎长13.5m*宽0.6m*高1.5m；3、上下炎组鸭麻坑砌堡坎长121.5m*宽0.6m*高1.4m；4、老庙下水毁田垒堡坎29m*高1.5m*宽0.4m
                                                                     </t>
  </si>
  <si>
    <t>可使447户1476人实现居住环境提升，建好农村路，改善整村排污排水系统，改善出行环境；改善全村生产生活条件。</t>
  </si>
  <si>
    <t>脱贫户54户151人，三类人群13户40人</t>
  </si>
  <si>
    <t>南迳镇武合村农田灌溉项目</t>
  </si>
  <si>
    <t xml:space="preserve">一、农田灌溉项目(水沟硬化)： 1、武合村坑背组下堪园新建水沟长13.5m*0.3m *0.3m；2、新屋组、坑背组老庙下新建水沟长17.5m*0.3m*0.3m；3、新屋组、坑背组、塘背水沟新建长273.5m*0.3m*0.3m；4、新屋组、坑背组塘背水陂新建长3.5m*宽1.2m*高1.5m； 5、新屋组、坑背组坵屋新建水沟长；750.5m*0.4m*0.4m；6、新屋组、坑背组上坝维修水沟长270.6m.5*0.4m*0.4m；7、鹅公岭组高围水沟新建长1750.5m*0.3m*0.3m；8、坑背组围角头新建水陂长3.3m*宽1.2m*高1m；9、合头坑背组新屋组杨梅坑新建水沟长2455.5m*0.4m*0.4m；10、坑背组、新屋组新围仔新建水沟长1782.5m*0.3m*0.3m ；11、坑背组、新屋组高排新进水沟长1572.5m*0.4m*0.4m；12、坑组、新屋组下塅新建水沟长19.5m*0.4m *0.4m ；13、坑背组、新屋组穿塘仔新建水沟39.6m *0.4m*0.4m；14、鹅公岭组横岭下新建水沟长38.6m*0.3m*0.3m；15、大门组上园背水沟长301.5m*0.3m*0.3m ；16、外门组门口水沟长40.2m*0.3m*0.3m；17、新国组杨梅山水沟长320.5m*0.3m*0.4m ；18、老围组黄泥坳水沟长201.5m*0.3m*0.3m；19、老围组氧化塘至枫树湾桥水沟长79m*0.3m*0.4m；20、枫树湾桥新建水陂长3.8m*宽0.6m高1m；21、大围片石伢背水陂长4.1m*宽1m*高1.5m ； 22、鸭麻坑上下炎组新建水沟长70.5m*宽0.5m*高0.5m； 23、上下炎组扁寨新建水陂2.5m*宽0.6m*高0.6m ； 24、上下炎组扁寨新建水陂3.5m*宽0.6m*高1m ；25、上下炎组塘坑子新进水沟151.5m*0.4m*0.4m；26、上下炎组扁寨新建水沟251.5m*高0.4m*宽0.4m；27、枫树湾组新建排污沟长71.3m*宽0.6m*高1.3m；28、枫树湾组新建水沟长150.3m*0.4m*0.4m；29、罗坑坝上下组新建水沟长81.3m*宽0.5m*高0.6m；30、下炎组塅上新建水沟71.2m*0.5m*0.5m；31、鸭麻围桥到枫树湾厕所修建水沟.长150m*宽0.6m*高0.6m*；32、鹧鸪坑水陂两个长3.5m*宽0.6m*高1m、长3m*宽0.45m*高1m；33、铜罗湾水沟长1100m*宽0.4m*高0.6m；34、婆婆坑口至下坝长600m*宽0.3m*高1.4m；35、老围、枫树湾、坑背、外大门水沟硬化：长360.6m×宽0.4m×高0.4m；36、鸭麻坑上下炎新建水陂，长3.5米，宽60公分X高1.3米；37、罗坑坝塅上，上下炎修建水沟长130米，宽30公分X高30公分；38、坑背组新屋河堤水毁修复m³；39、下村一组下坑至桥头水沟长1800m*宽0.4m*高0.4m。 </t>
  </si>
  <si>
    <t>改善447户1476人农田灌溉环境，改善全村农业生产条件。</t>
  </si>
  <si>
    <t>南迳镇武合村安全饮水项目</t>
  </si>
  <si>
    <t xml:space="preserve">一、大围农饮用水工程项目建设内容：                                                                                                                              1、打深水井（包出水，包水泵日抽水量大于100m³）                                                                                                               2、水泵配套设备和安装：1、电源线（10㎡三相线电缆）200m；2、电源线安装（含配件）200m；3、智能自动送水设备一套；4、控制线（含配件安装）300m。                                                                   3、管道安装：1、DN110PE管安装350m；2、DN63PE管300m；3、管道挖填清拔750m                                                                                     4、大围蓄水池建造：1、水池土方清理40㎡；2、 C15混凝土垫层（含二次搬运）5.6m³；3、C15混凝水池盖（含二次搬运）3m³；4、C30混凝土蓄水池主体12.5m³；5、钢筋制安1.5吨；6、模板安装91㎡；7、 水泥砂浆抹面（平面）39.2㎡；8、水泥砂浆抹面（立面）39.3㎡。                                                                       二、上炎及下炎昂坪地段山泉水拦水坝工程项目建设：                                                                                                                    1、新建山泉水拦水坝一座长15米*高2.5米*宽2米。                                                                                                                              2、上下炎蓄水池建造：1、水池土方清理40㎡；2、 C15混凝土垫层（含二次搬运）5.6m³；3、C15混凝水池盖（含二次搬运）3m³；4、C30混凝土蓄水池主体12.5m³；5、钢筋制安1.5吨；6、模板安装91㎡；7、 水泥砂浆抹面（平面）39.2㎡；8、水泥砂浆抹面（立面）39.3㎡。 </t>
  </si>
  <si>
    <t>保障246户、986人饮水安全</t>
  </si>
  <si>
    <t>脱贫户36户89人，三类人群7户29人</t>
  </si>
  <si>
    <t>南迳镇武合村产业项目</t>
  </si>
  <si>
    <t>计划养牛场养殖地、配套用房建设约4500平方米，其中：                                                                                                           1、饲养车间：2600平方米（低矮墙加敞篷式）
2、防疫室、药品库：40平方米（普通用房）
3、饲料加工房及库房：200平方米（彩钢活动式）
4、地面青贮饲料池：1000平方米（围墙敞篷式）
5、粗料预存大棚：500平方米（敞篷式）
6、办公室和工人宿舍：160平方米。（普通用房）
环保、污染治理用设施建设：
1、水塔：日需生产、生活用水约300立方左右，主要使用地下水。                                                                                                     2、粪便、污水净化处理池：400平方米。
3、建设沼气池：100平方米。
4、沼液及处理后的粪便可产生有机肥料，直接用于生态农业肥料。</t>
  </si>
  <si>
    <t>建设养牛场养殖地，可直接带动附近村劳动力50人以上，让脱贫人员在家门口实现就业，发展壮大村集体经济</t>
  </si>
  <si>
    <t>预计投入344.5万元，在武合村委会门口塅田建设53亩百香果种植基地，约搭建17个大棚，完成通水、通电，农用工具房建设，可带动15人就业。</t>
  </si>
  <si>
    <t>在武合村委会门口塅田建设53亩百香果种植基地，约搭建17个大棚，完成通水、通电，农用工具房建设，可带动15人就业。</t>
  </si>
  <si>
    <t>南迳镇分水村人居环境整治基础设施提升项目</t>
  </si>
  <si>
    <t>分水村</t>
  </si>
  <si>
    <t>一、基础设施硬化：半迳组场地硬化510㎡（长34m*宽15m）*厚0.15m,；石埂仔组场地硬化310㎡（长31m*宽10m）*厚0.15m,；上甘坑组场地硬化220㎡（长20m*宽11m）*厚0.15m。二、新建护栏：新建石埂子组安全护栏60米。</t>
  </si>
  <si>
    <t>有利于开展27户106人居住周边安全</t>
  </si>
  <si>
    <t>南迳镇分水村分水一、二组饮用水工程项目</t>
  </si>
  <si>
    <t xml:space="preserve">南迳镇分水村分水一、二组饮用水工程项目，分水一、二组饮用水工程：拦水坝长4.2m*高1.2m*宽0.5m，挖土方长4.2m*高0.5m*宽0.5m，模板长4.2m*高1.2m；输水管（PE管）1000m;蓄水池：长3m*宽3m*高2m，挖土方长3m*宽3m*高0.5m，模板长3m*高2m*4 </t>
  </si>
  <si>
    <t>保障66户293人饮水安全</t>
  </si>
  <si>
    <t>南迳镇石埂子农田灌溉水沟/拦水坝、上甘坑农田灌溉拦水坝项目</t>
  </si>
  <si>
    <t>一、石埂子农田灌溉水沟/拦水坝，石埂子水沟长280米，规格0.4m×0.4m；2.石埂子拦水坝长4.2m×宽1.2m×高1.5m
二、上甘坑农田灌溉拦水坝规格长5m×宽1.2m×高1.5m，护边长3m×宽0.5m×高1.5m</t>
  </si>
  <si>
    <t>保障15户60人共29亩农田灌溉用水</t>
  </si>
  <si>
    <t>南迳镇热水村人居环境整治基础设施提升项目</t>
  </si>
  <si>
    <t>热水村</t>
  </si>
  <si>
    <t>非到户项目：新建潮沙段水沟长500米，宽40cm高40cm；新建潮沙段陂头宽8米，高1.5米；新建远耕队机耕道长2500米，宽3.5米，厚0.18米；新建社观坝河堤长1000米，高1.5米，厚0.5米；水沟长70米，宽40cm，高40cm；新建水罗围桥头河堤长60米，高2米，厚0.5米；新建垇上组水沟90米*0.3m*0.3m；新建下屋场组水沟50m*0.3m*0.3m；新建下屋场组河堤堡坎长60米*高2米*厚0.5米；新建桃花营中心坝河堤长80米，高1.5米，宽0.5米；新建桃花营晒谷场边河堤长20米，高1.5米，宽0.5米；新建桃花营沙游角河堤长60米，高1.5米，宽0.5米；新建桃花营水沟长20米*0.3米*0.3米；新建桃花营路堤长20米*高1米*宽0.5米；田心至水罗围通组路加宽1米，长300米，厚0.18米.</t>
  </si>
  <si>
    <t>解决479户村民农田灌溉用水，保护路面、河道及周围农田不被损坏冲毁，改善村民生活环境</t>
  </si>
  <si>
    <t>南迳镇马古塘村入户路硬化项目</t>
  </si>
  <si>
    <t>马古塘村</t>
  </si>
  <si>
    <t xml:space="preserve">1、大珠坝入户路长23米，宽2.5米，厚0.15米（涉及袁孟水、袁孟平、袁瓦根、袁贱妹、袁孟轩、袁孟林6户）；
2、新屋组入户路长12米，宽1米，厚0.15米（谭世朋）；
3、白泥塘入户路长88米，宽1米，厚0.15米（李学恒）；
4、白泥塘余坪硬化长25米，宽6米，厚0.15米；
5、新建大门头灌溉水渠长124米，宽0.4米，高0.6米；
6、江上组灌溉水渠沟渠长16.5米，宽0.4米，高0.5米；
7、兴隆组灌溉水渠长7.5米，宽0.6米，高1米；
8、新建新屋组桥头防洪墙长34米，宽24米，高2米，涉及谭金根、谭步恒、谭宗友、谭佑根、谭明华、谭军等29户；
9、新建蓉坑组河道护堤长115米，高0.3米，宽0.24米，原有拦水坝开口长2米，宽1.8米，高1米；
10、新建大珠坝二组村庄排水沟长33米，宽0.4米，高0.4米；
11、迎春围村庄排水沟长34米，宽0.3米，高0.5米；
12、白泥塘村庄排水管长6.5米，圆直径80公分；
13、镇仔门口排水管长10米，圆直径80公分；
14、新建镇仔路口至大门头灌溉水渠，长180米，宽0.4米，高0.4米；
15、谭样华门平硬化20平方米，屋后堡坎10米，高3米；
16、平田围余坪硬化长45米，宽20米，厚10厘米（谭宗钢、谭威）；
17、里坑至黄泥湖灌溉水渠450米，宽0.4米，高0.4米；
18、马古塘村蓉坑组曹坑河1.5km；
19、大珠坝新建水渠1100米（40*40）；
20、大门头新建水渠310米（40*40）；
21、迎春围新建水渠300米（40*40）。
</t>
  </si>
  <si>
    <t>解决8户农户入户路，解决3个村小组农田灌溉，2个村小组防洪堤建设，4个村小组村庄排水沟。</t>
  </si>
  <si>
    <t>南迳镇马古塘村饮水安全项目</t>
  </si>
  <si>
    <t>新建妙公山饮水拦水坝长10米，宽1米，高1.2米</t>
  </si>
  <si>
    <t>解决蓉坑组198户生活用水问题</t>
  </si>
  <si>
    <t>南迳镇黄里村客家庄酒坊建设项目</t>
  </si>
  <si>
    <t>2023年1月-2024年12月</t>
  </si>
  <si>
    <t>黄里村</t>
  </si>
  <si>
    <t>提升酒庄生产基地建设：计划新建清洗、消毒、更衣室12平方米，存米房30平方米，蒸饭房120平方米，发酵房300平方米，煮酒房（黄酒）、蒸馏房（白酒）各50平方米，打包车间200平方米，仓库100平方米，展示厅40平方米等。</t>
  </si>
  <si>
    <t>项目建成并正式投入生产运营后可吸纳10人就近就业，带动农户50户种植糯谷110亩；带动农户8户种植粘40亩；同时吸纳酒糟养鸡人员2名就业。</t>
  </si>
  <si>
    <t>南迳镇黄里村人居环境整治基础设施提升项目</t>
  </si>
  <si>
    <t>基础设施补短板非到户项目1.里坑组（村口前坪地硬化）185*0.15；2.老屋下组（厅下门前坪地平整硬化）1200*0.15；松树排组（厅下门前坪地平整硬化）60*0.15。桥梁一座15*2</t>
  </si>
  <si>
    <t>可使168户514人实现出行方便，生活更加方便</t>
  </si>
  <si>
    <t>南迳镇黄里村里坑农饮工程新建过滤池项目</t>
  </si>
  <si>
    <t>新建里坑农饮工程过滤池一个，长4米，宽3米，高2.5米。南迳镇黄里村新屋下农饮工程蓄水池新建项目，新建新屋下农饮工程蓄水池1个，长5米，宽5米，高3米</t>
  </si>
  <si>
    <t>解决125户462人日常用水，调解季节性缺水。</t>
  </si>
  <si>
    <t>大吉山镇马安村顺天家禽养殖基地项目</t>
  </si>
  <si>
    <t>大吉山镇</t>
  </si>
  <si>
    <t>马安村</t>
  </si>
  <si>
    <t xml:space="preserve">是 </t>
  </si>
  <si>
    <t>建立产业发展生产、加工一条龙基地，生产规模：年出栏活禽（鸡鸭）86万羽的养殖基地，为广东沿海地区提供原材料。建设内容：进场道路500米；土地平整11360平方米；浇水沟1600米0.3*0.3，360米0.4*0.3；档土墙260米；养殖场大棚10000平方米；养殖场内路硬化1637.6平方米；处理池8000平方米</t>
  </si>
  <si>
    <t>基地建成后可以带动全村1776人受益.</t>
  </si>
  <si>
    <t>受益脱贫户60户171人,三类人员6户22人</t>
  </si>
  <si>
    <t>大吉山镇马安村金苒鸽养殖基地</t>
  </si>
  <si>
    <t>养植基地</t>
  </si>
  <si>
    <t>建立产业发展生产、加工一条龙基地，建设内容：土地平整500平方米；养殖场大棚占地面积30亩；养殖场内路硬化400米等</t>
  </si>
  <si>
    <t>基地建成后可以带动全村60人受益.</t>
  </si>
  <si>
    <t>受益脱贫户5户18人</t>
  </si>
  <si>
    <t>大吉山镇马安村鲈鱼养殖基地</t>
  </si>
  <si>
    <t>建立产业发展鲈鱼生产基地，新建鲈鱼苗池8平方米、排水沟40*40、污水池300平方米、池塘面积200平方米，小池塘面积8-10平方米</t>
  </si>
  <si>
    <t>基地建成后可以带动全村26人受益.</t>
  </si>
  <si>
    <t>受益脱贫户12户26人</t>
  </si>
  <si>
    <t>大吉山镇马安村老麻土脐橙种植基地</t>
  </si>
  <si>
    <t>小溪村瓶装水加工建设，全自动瓶装水生产线适用于350ml-2L/瓶，建设瓶装饮用水生产设备，灯检设备、吹干机、灌装机、贴标机。</t>
  </si>
  <si>
    <t>对老麻土村小组带动性强</t>
  </si>
  <si>
    <t>受益脱贫户7户22人</t>
  </si>
  <si>
    <t>大吉山镇马安村人居环境整体提升、补短板项目</t>
  </si>
  <si>
    <t>小溪村富硒大米厂区销售功能建设，购买投影仪，直播设备、功能区办公桌、建设大米包装成品储备仓库。</t>
  </si>
  <si>
    <t>美化村庄环境,方便群众出行</t>
  </si>
  <si>
    <t>大吉山镇马安村马安正农饮工程</t>
  </si>
  <si>
    <t>1.养殖塘驳岸挡墙：长366米，高1米，厚0.4米，淤泥挖除外运3782立方米，石板垫层415米，模板制安532平方米。2.水沟建设项目，水沟人工清理杂草杂物、水沟维修760米*0.5米*0.5米。3.路面建设项目，路面硬化680米*3.5米*0.18米。4.净水池建设项目，水池底浇筑，出水滤池红砖砌筑26600平方米。</t>
  </si>
  <si>
    <t>更好满足马安村60%人口用水问题.</t>
  </si>
  <si>
    <t>受益脱贫户97户189人和三类人员9户27人</t>
  </si>
  <si>
    <t>大吉山镇小溪村长寿甲鱼育苗基地建设项目</t>
  </si>
  <si>
    <t>小溪村</t>
  </si>
  <si>
    <t>市场建设和农村物流</t>
  </si>
  <si>
    <t>新建小溪村甲鱼养殖基地，流转鱼塘，新增养殖面积30亩</t>
  </si>
  <si>
    <t>可使18户72人实现户均增收800元以上。带动村集体经营性收入增收3万元。</t>
  </si>
  <si>
    <t>大吉山镇小溪村瓶装水加工项目</t>
  </si>
  <si>
    <t>可使314户1257人实现户均增收800元以上，带动村集体经营性收入30万元。</t>
  </si>
  <si>
    <t>大吉山镇小溪村富硒大米销售基地项目</t>
  </si>
  <si>
    <t>可使15户71人实现户均增收800元以上。带动村集体经营性收入增收3万元。</t>
  </si>
  <si>
    <t>大吉山镇小溪村乡村振兴人居环境整治、基础设施补短板项目</t>
  </si>
  <si>
    <t xml:space="preserve">1.更换上仁村小组饮水管道1200米，32#管；2.修复水源1处,冲毁管道长度800米、打深水井150米应急；3.新建上营人行桥宽1.2米，长29米；4.新建灌溉下江水渠长304米，规格为0.4*0.4；5.新建灌溉半岭水渠长409米，规格为0.4*0.4；6.新建灌溉中仁陂角子至连塘背水渠长339米，规格为0.4*0.4；7.寺光背下围通组路长150米*宽3米*厚0.18米(含开挖运弃、换填路基)，φ500涵管6米；挡土墙长40米，高1.6米（含台背砂砾回填）；8.莲塘背至陂角子通组路长49.5*宽3.55*厚0.18m(含破碎、回填砂砾石高0.5米)。                  </t>
  </si>
  <si>
    <t>环境整治，方面村民出行</t>
  </si>
  <si>
    <t>大吉山镇田背村生态甲鱼养殖项目</t>
  </si>
  <si>
    <t>田背村</t>
  </si>
  <si>
    <t>可使32户121人实现户均增收3000元以上，带动村集体经营性收入20万元。</t>
  </si>
  <si>
    <t>大吉山镇田背村客家熏鸡自动化精深加工产业发展建设项目</t>
  </si>
  <si>
    <t>熏鸡厂新建鸡舍500平方米，新建烘干房1个，购买熏鸡精深加工全自动生产设备1套</t>
  </si>
  <si>
    <t>可使45户157人实现户均增收3000元以上，带动村集体经营性收入20万元。</t>
  </si>
  <si>
    <t>大吉山镇竹园头、庄坑水毁桥梁建设项目</t>
  </si>
  <si>
    <t>1.重建桥梁长24米，宽1.5米（竹园头坝子）；3.修复桥梁堡坎25米，高4米，宽0.8米（庄坑）。</t>
  </si>
  <si>
    <t>可使227户864人实现户均增收800元以上。</t>
  </si>
  <si>
    <t>大吉山镇田背村屋场、新屋等人居环境整治、基础设施补短板项项目</t>
  </si>
  <si>
    <t>1.道路硬化长200米，宽4.5米，厚0.18米，2.道路硬化长350米，宽3.5米，厚0.18米,3.水沟580米，宽0.6米，高0.6米,4.改造公厕一座，5.三线整治2000米，6.硬化坪1200平方米</t>
  </si>
  <si>
    <t>提升村容村貌，方便全村2600人出行，助力乡村振兴</t>
  </si>
  <si>
    <t>大吉山镇田背村竹园头、罗坑、河堤堡坎建设项目</t>
  </si>
  <si>
    <t>1.修复堤堡坎长60米，高5米，厚2米（竹园头）；2.修复道路60米，宽3.5，厚0.18米，堡坎长60米，高2米，宽0.8米（罗坑）；3.修复罗坑河堤长50米，高2米，宽0.8（罗坑）</t>
  </si>
  <si>
    <t>可使122户428人实现户均增收800元以上。</t>
  </si>
  <si>
    <t>大吉山镇田背村排洪沟建设项目</t>
  </si>
  <si>
    <t>1.主水渠维修长660米，2.水陂一座长6米，高1.5，宽1.2米（象嘴仔至坑背灌溉）3.排洪沟长120米，宽0.8米，高0.8米（村委会、庄坑）；</t>
  </si>
  <si>
    <t>可使686户2662人实现户均增收800元以上。</t>
  </si>
  <si>
    <t>大吉山镇田背村地质灾害点治理建设项目</t>
  </si>
  <si>
    <t>1.地质灾害点新建截水沟、挂网等（双龙围）；2.地质灾害点新建堡坎长100米，高1.5米，宽0.6米</t>
  </si>
  <si>
    <t>大吉山镇田背村黄坑、庄坑、罗坑等道路硬化建设项目</t>
  </si>
  <si>
    <t>1.非到户道路硬化长1043米，宽3.5米，厚0.18米；2.便桥一座（老庄坑）。</t>
  </si>
  <si>
    <t>可使156户626人实现户均增收800元以上。</t>
  </si>
  <si>
    <t>大吉山镇大岳村生态肉牛养殖产业项目</t>
  </si>
  <si>
    <t>大岳村</t>
  </si>
  <si>
    <t>道路硬化2560*2.3*0.4m；牛舍2300平米；饲料加工与调配间250平米；工人吃住区域建筑面积150平米；青贮窖5个；饲草料种植基地面积5亩；种牛25万元；饲料加工机械1套；其他土建工程（40万元）。</t>
  </si>
  <si>
    <t>可使30户119人实现户均增收2500元以上，带动村集体经营性收入20万元。</t>
  </si>
  <si>
    <t>大吉山镇大岳村废石加工产业项目</t>
  </si>
  <si>
    <t>产业路硬化，长620米、宽3.5米、高0.18米；水沟长1250米，0.5*0.5；硬化坪1200平方，厚0.18米；堡坎320米，宽1米，高3。</t>
  </si>
  <si>
    <t>可使15户39人实现户均增收2500元以上，带动村集体经营性收入,10万元。</t>
  </si>
  <si>
    <t>大吉山镇大岳村乌龟洞种养产业项目</t>
  </si>
  <si>
    <t>产业路硬化，长685米、宽3.5米、高0.18</t>
  </si>
  <si>
    <t>可使5户21人实现户均增收1500元以上。</t>
  </si>
  <si>
    <t>大吉山镇大岳村利坑山油茶基地</t>
  </si>
  <si>
    <t>产业路硬化，长4520米、宽3.5米、高0.18，路基修复，堡坎回填，水沟修建等(利坑山油茶基地)</t>
  </si>
  <si>
    <t>可使17户46人实现户均增收1600元以上。</t>
  </si>
  <si>
    <t>大吉山镇大岳村沙虫养殖产业项目</t>
  </si>
  <si>
    <t>产业路硬化，长300米、宽3.5米、高0.18米，</t>
  </si>
  <si>
    <t>可使8户23人实现户均增收1500元以上。</t>
  </si>
  <si>
    <t>大吉山镇大岳村乡村振兴人居环境整治、基础设施补短板项目</t>
  </si>
  <si>
    <t>其他</t>
  </si>
  <si>
    <t>1、利坑山袁成妹新建房屋维修50平米；2.杨梅英至上围小组道路拓宽1.5*0.15*80;3、南丰坑损毁公路需修复，长206米，宽3.5米；4、沙丘段三叉路口（袁新华家附近）路肩修复，长15.3米，宽1米，高2米；5、利坑山下坪公路边加护栏，长40米；6、墩下通组路修复，长80米，宽3.5米；7、苟子坝通组路，长224米，宽3.5米；8、利坑山至南丰坑道路修复260*3.5*0.18；；9、上围至老围仔通组路210*3.5*0.18；10、下围桥一座，15*3.5。11、沙一沙二组道路堡坎42米，宽1米，高3.2米；。</t>
  </si>
  <si>
    <t>提升村容村貌，方便197户760人出行，助力乡村振兴</t>
  </si>
  <si>
    <t>大吉山镇大岳村农田灌溉水利设施项目</t>
  </si>
  <si>
    <t>大岳水库清淤工程，清淤3.2万立方</t>
  </si>
  <si>
    <t>改善水库蓄水功能，改善水利设施引水功能</t>
  </si>
  <si>
    <t>端龙井水陂2座，8*1.5*1.5；下田心水陂、堡坎维修一座；利坑山水陂15*2.5*2，利坑山灌溉水渠950*0.5*0.4；崩江下至苟子坝水渠修复1100*0.4*0.4；苟子坝排水沟50*0.5*0.5；解放围河堤175*5*1.2；端龙井水沟修复50米*0.4*0.4。</t>
  </si>
  <si>
    <t>改善村庄水利设施，建成后方便各村组拥有早稻生产</t>
  </si>
  <si>
    <t>大吉山镇马坑村熏鸡深加工产业项目</t>
  </si>
  <si>
    <t>马坑村</t>
  </si>
  <si>
    <t>新建烘干房1间、购买熏鸡深加工设备1套，马坑村种养殖专业合作社冷冻库1间，新建污水处理设施1座</t>
  </si>
  <si>
    <t>发展养殖产业，提升村集体收入，惠及所有农户353户1366人。</t>
  </si>
  <si>
    <t>大吉山镇马坑村脐橙基地</t>
  </si>
  <si>
    <t xml:space="preserve"> </t>
  </si>
  <si>
    <t>脐橙种植基地新建道路650米，规格3.5m*0.18m</t>
  </si>
  <si>
    <t>发展脐橙种植产业，提升村集体收入，惠及所有农户353户1366人。</t>
  </si>
  <si>
    <t>大吉山镇马坑村人居环境提升项目</t>
  </si>
  <si>
    <t>新屋仔组：新屋仔小组至新屋仔长35米，宽2.5米的道路；新屋仔长80米，规格为30*40的农田水沟；新屋仔长150米高2米的围边河堤；太阳能路灯4座；河背组：规格为40*40的150米排水沟；太阳能路灯3座；白屋仔：规格为40*40的67米排水沟；太阳能路灯4座。</t>
  </si>
  <si>
    <t>惠及59户农户255人，改善生活环境，提升幸福感。</t>
  </si>
  <si>
    <t>大吉山镇马坑村农田灌溉项目</t>
  </si>
  <si>
    <t>河背沙坝子水源至太坪子连角塘1050米的水沟，规格为40*40；白屋子石嘴头陂头至门口水沟60米，规格为40*40；瑶发口屋角下至嘴头圳下水沟45米，规格为40*40；新建瑶发口圳下河坝的堡坎，规格为40*120，长度为30米。</t>
  </si>
  <si>
    <t>可解决217亩的农田灌溉用水问题，推动农业生产发展。</t>
  </si>
  <si>
    <t>大吉山镇斜溪村生态甲鱼育苗项目</t>
  </si>
  <si>
    <t>斜溪村</t>
  </si>
  <si>
    <t>新建21350平方米甲鱼基地育苗大棚，新建甲鱼基地河堤延伸330m*0.7m*0.3m*1.2m，新建甲鱼基地防洪沟310m*1m*1m。</t>
  </si>
  <si>
    <t>可使314户1257人实现户均增收800元以上，带动村集体经营性收入40万元。</t>
  </si>
  <si>
    <t>大吉山镇斜溪村村集体生态甲鱼养殖项目</t>
  </si>
  <si>
    <r>
      <t>新建甲鱼养殖水面53亩，硬化边坡、道路14300m</t>
    </r>
    <r>
      <rPr>
        <vertAlign val="superscript"/>
        <sz val="20"/>
        <rFont val="宋体"/>
        <family val="0"/>
      </rPr>
      <t>2</t>
    </r>
    <r>
      <rPr>
        <sz val="20"/>
        <rFont val="宋体"/>
        <family val="0"/>
      </rPr>
      <t>,底水管网∅160mm*640m</t>
    </r>
  </si>
  <si>
    <t>大吉山镇斜溪村人居环境提升项目</t>
  </si>
  <si>
    <t>通村道路整治提升1.6公里，村委会及周边环境整治600平方米，长一、长二自来水改造等。</t>
  </si>
  <si>
    <t>大吉山镇斜溪村基础设施提升项目</t>
  </si>
  <si>
    <r>
      <t>老槽背防洪沟90m*1m*1m，卢屋防洪沟170m*1m*1m，村主干道柏油路铺盖1.3千米，上下斜组门坪硬化570m</t>
    </r>
    <r>
      <rPr>
        <vertAlign val="superscript"/>
        <sz val="20"/>
        <rFont val="宋体"/>
        <family val="0"/>
      </rPr>
      <t>2</t>
    </r>
    <r>
      <rPr>
        <sz val="20"/>
        <rFont val="宋体"/>
        <family val="0"/>
      </rPr>
      <t>*0.15m，卢屋水沟0.3m*0.3m*15m，卢屋道路65m*3.5m*0.18m</t>
    </r>
  </si>
  <si>
    <t>岭子头300平方米污水池</t>
  </si>
  <si>
    <t>大吉山镇乌桕坝村人居环境提升、补短板项目</t>
  </si>
  <si>
    <t>乌桕坝村</t>
  </si>
  <si>
    <t>1、通组路路硬化，68m*2.5m*0.15m（火山下李学信家旁）2、通组路路硬化，150m*2.5m*0.15m（祠堂背谭尾秀）3、排水沟，0.4m*0.3m*0.15m*60m（祠堂背谭尾秀家门口）4、通组路，300m*2.5m*0.15m*0.15m（火山下派出所对面通组路）5、入户路，100m*2m*0.15m（新水围李汉雄家）6、改厕，户厕冲水不畅，开挖装水箱（老围仔谭香莲）8、改厕，户厕冲水不畅（老围仔李海荣）9、通组路路硬化，500m*2.5m*0.15m（流坑）10、老中学至大岳河排水沟建设600m11、乌桕坝白泥坑至塔下路面拓宽提升500m。</t>
  </si>
  <si>
    <t>惠及农户83户261人，便于农户更好出行及发展生产。</t>
  </si>
  <si>
    <t>大吉山镇乌桕坝村农田灌溉项目</t>
  </si>
  <si>
    <t>乌桕坝村河背社观下农田灌溉水渠改建，30米*0.4米*.0.4米</t>
  </si>
  <si>
    <t>惠及农户42户163人，便于农户更好发展种养产业。</t>
  </si>
  <si>
    <t>大吉山镇坪头镇村莲子基地</t>
  </si>
  <si>
    <t>坪头镇村</t>
  </si>
  <si>
    <t>产业道路建设拓宽</t>
  </si>
  <si>
    <t>坪头镇村秋湖产业基地道路拓宽长300m，宽1.5m,厚0.18m</t>
  </si>
  <si>
    <t>方便4个村小组，增加村集体收入1万元</t>
  </si>
  <si>
    <t>大吉山镇坪头镇村澳洲龙虾养殖项目</t>
  </si>
  <si>
    <t>建设坪头镇村龙虾基地板房面积120平方米，含水电、平整、化粪池等。龙虾基地水渠465米*0.7米*0.7米</t>
  </si>
  <si>
    <t>带动坪头镇村村集体收入5万元以上；扩大规模、增加村集体收入</t>
  </si>
  <si>
    <t>大吉山镇坪头镇村黄村小组基础设施、通组路建设、塔下小组基础设施、通组路建设</t>
  </si>
  <si>
    <t>扩建</t>
  </si>
  <si>
    <t>坪头镇村至黄村农村道路扩宽1.5米，路长1200米；桥改造，宽3米，长10米。2.修建坪头镇村村委会至塔下小组450m*3.5m*0.5m*路面拓宽提升。</t>
  </si>
  <si>
    <t>方便6个村小组村民出行；增加村民收入</t>
  </si>
  <si>
    <t>大吉山镇坪头镇村生态甲鱼养殖基地道路建设、基础设施建设</t>
  </si>
  <si>
    <t>建设坪头镇村甲鱼养殖基地道路工程，长313米、宽3米、高0.18。甲鱼基地污水处理系统，4000m²、围挡等</t>
  </si>
  <si>
    <t>带动坪头镇村村集体收入15万元以上；扩大规模、增加村集体收入</t>
  </si>
  <si>
    <t>中寨乡田在村光伏电站建设项目</t>
  </si>
  <si>
    <t>中寨乡</t>
  </si>
  <si>
    <t>田在村湾子组</t>
  </si>
  <si>
    <t>市级重点帮扶村</t>
  </si>
  <si>
    <t>新建500千瓦光伏发电长廊</t>
  </si>
  <si>
    <t>通过“村集体+企业”合作方式，签订13年合作协议，每年由企业按照投入资金8%左右对村集体进行兜底分红，每年提高村集体和农户经济收入15万元以上。</t>
  </si>
  <si>
    <t>中寨乡颗粒燃料生产车间建设项目</t>
  </si>
  <si>
    <t>田在村</t>
  </si>
  <si>
    <t>一、建设约6660平方米生产厂房和120平方米管理房（含场地硬化及水电安装）；二、建设4条年产1万吨颗粒燃料生产线;三、机械设备：1.皮带输送机；2.旋转筛；3.旋转式烘干机；4.输料绞龙；5.出粒皮带；6.冷干机；7.颗粒缓冲仓；8.包装秤；9.旋风除尘机。</t>
  </si>
  <si>
    <t>中寨乡中寨村油茶基地配套基础设施</t>
  </si>
  <si>
    <t>中寨村</t>
  </si>
  <si>
    <t>1.基地道路：923m*3.05m*0.2m；2.设施房：建筑面积200平方米</t>
  </si>
  <si>
    <t>进一步壮大村集体经济，每年提高村集体和农户经济纯收入6万元以上。</t>
  </si>
  <si>
    <t>中寨乡中寨村米面加工厂</t>
  </si>
  <si>
    <t>1.土地征收4.3亩*3.2万元/米约12.76万元；2.土地平整约0.92万元；3.厂房建设2000平方米*320元/㎡约64万元；4.生产设备87万元；5.电力设施3.02万元；6.排尘系统2.1万元。</t>
  </si>
  <si>
    <t>发展壮大村集体经济，建设村集体自身产业。</t>
  </si>
  <si>
    <t>中寨乡中寨村光伏建设项目</t>
  </si>
  <si>
    <t>新建200千瓦光伏电站</t>
  </si>
  <si>
    <t>该项目建成后能够每年增加村集体经济5万元以上，收益主要用于分配到公益性岗位、小型公益性事业、奖励补助三大方面</t>
  </si>
  <si>
    <t>中寨乡中寨村蕉坪至果园道路项目</t>
  </si>
  <si>
    <t>产业路1800m*0.18m*3.5m</t>
  </si>
  <si>
    <t>提升农户产业发展，带动农户创业发展产业积极性</t>
  </si>
  <si>
    <t>中寨乡罗坊村安装光伏项目</t>
  </si>
  <si>
    <t>罗坊村大围组</t>
  </si>
  <si>
    <t>新安装光伏450千瓦</t>
  </si>
  <si>
    <t>每年提高村集体和农户经济纯收入26万元以上。</t>
  </si>
  <si>
    <t>中寨乡罗坊村烫皮厂加工项目</t>
  </si>
  <si>
    <t>罗坊村食堂</t>
  </si>
  <si>
    <t>休闲农业与乡村旅游</t>
  </si>
  <si>
    <t>1.新建钢结构105平方米。2.烫皮加工设备1套；3.场地硬化300平方米，厚15cm。</t>
  </si>
  <si>
    <t>每年提高村集体和农户经济纯收入6万元以上。</t>
  </si>
  <si>
    <t>中寨乡罗坊村甲鱼基地产业便桥项目</t>
  </si>
  <si>
    <t>罗坊村河边</t>
  </si>
  <si>
    <t>1.新建产业便桥1座，长20米*宽5米*厚0.2米（含护栏等基础设施）</t>
  </si>
  <si>
    <t>每年提高农户经济纯收入5万元以上。</t>
  </si>
  <si>
    <t>中寨乡黄泥水村分离回收锡铝箔基础设施建设项目</t>
  </si>
  <si>
    <t>黄泥水村</t>
  </si>
  <si>
    <t>道路建设2.5km、林地征用30亩、场地平整及其周边附属设施</t>
  </si>
  <si>
    <t>每年收取的场地租赁费用约10万元，归于村集体收益</t>
  </si>
  <si>
    <t>中寨乡玉舍村大棚蔬菜种植基地</t>
  </si>
  <si>
    <t>玉舍村</t>
  </si>
  <si>
    <t>产业服务支撑项目</t>
  </si>
  <si>
    <t>计划种植反季节蔬菜，40亩大棚。和深圳中联餐饮物联供应公司对接蔬菜销售。预计年效益50万元</t>
  </si>
  <si>
    <t>每年提高村集体经济收入3万元以上。同时可使3户脱贫户4人实现户均增收1万元以上。</t>
  </si>
  <si>
    <t>中寨乡玉舍畜禽养殖基地</t>
  </si>
  <si>
    <t>计划鸡舍2000平。和深圳中联餐饮物联供应公司对鸡蛋和禽类销售。预计年效益60万元</t>
  </si>
  <si>
    <t>每年提高村集体经济收入6万元以上，同时可使3户脱贫户4人实现户均增收1万元以上。</t>
  </si>
  <si>
    <t>中寨乡玉舍村景鸿生态采摘园项目</t>
  </si>
  <si>
    <t>农产品仓储保鲜冷链基础设施建设</t>
  </si>
  <si>
    <t>需要解决水利灌溉设施水池和喷灌滴灌设备，及其通勤道路硬化工程，加工仓储大棚等  这个约三个水池，约350米3.5米宽水泥硬化道路.加一千平方米的简易加工仓储大棚，和喷灌滴灌等设备，及其观光游览设施等投资</t>
  </si>
  <si>
    <t>每年提高村集体和农户经济收入4万元以上。</t>
  </si>
  <si>
    <t>中寨乡玉舍村上漂湖南昌窝脐橙种植基地</t>
  </si>
  <si>
    <t>玉舍村林育明果园道路硬化和水池设施，规模约70亩在上漂湖南昌窝的道路3.5米宽道路约2.3公里，水池和水坝各一个，加水管道等.</t>
  </si>
  <si>
    <t>每年提高村集体和农户经济收入5万元以上。</t>
  </si>
  <si>
    <t>中寨乡中坑村肉鸡养殖项目</t>
  </si>
  <si>
    <t>中坑村</t>
  </si>
  <si>
    <t>鸡养殖场：土地硬化1000平方（含砂石垫层），养稚棚1000平方（含保温层，活动周包围） 保温设备及配套材料一套，水电路材料。</t>
  </si>
  <si>
    <t>每年提高村集体经济收入5万元以上。</t>
  </si>
  <si>
    <t>中寨乡中寨村人居环境整治基础设施提升项目</t>
  </si>
  <si>
    <t>1.上灶至水围通组路170m*0.18m*3.5m；2.塘肚至下灶通组路120m*0.18m*3.5m；3.上营至下营通组路200m*0.18m*3.5m；4.马岭下至新园通组路260m*0.18m*3.5m；5.宾阳门至水围通组路136m*0.18m*3.5m；6.水围桥二号桥长6m*宽4m，桥墩破裂维修，含桥栏。7.茶树坑桥梁长8m*宽4m，深4m；8.蕉坪通组路150m*0.18m*3.05m；9.上坪至高坎通组路86m*0.18m*3m；10.井丘通组路93m*0.18m*3.05m；11.白石坑通组路120m*0.18m*3.05m；12.新居围至塘肚通组路160m*0.18m*3.5m,堡坎112m*0.5m*1.5m；13.蕉坪至罗子岗入户路30m*0.18m*2.5m；14.塘角头通组路120m*3m*0.18m；15.新居围通组路护坎36m*0.8m*2.5m；16.新园组通组路护坎42.5m*0.8m*2.5m米；17.改房、改路、改沟等到户项目3户。</t>
  </si>
  <si>
    <t>提升整村基础设施水平，改善整体居民生产生活水平。</t>
  </si>
  <si>
    <t>中寨乡田在村人居环境整治基础设施提升项目</t>
  </si>
  <si>
    <t>田在村山下组</t>
  </si>
  <si>
    <t>1.山下围通组路硬化302米*3.5米*0.18米；2.山下围新建排水沟598米*0.4米*0.4米；3.象岗围通组路硬化125米*3.5米*0.18米；4.象岗围新建排水沟250米*0.4米*0.4米；新建排水沟30米*0.6米*0.6米；5.隘下组通组路硬化131米*3.5米*0.18米；6.隘下组新建排水沟131米*0.4米*0.4米；7.下洞组通组路硬化78米*2米*0.18米；通组路硬化42米*3.5米*0.18米；8.下洞组新建排水沟40米*0.4米*0.4米；9.上洞组通组路硬化230米*3.5米*0.18米；10.雷公塘组通组路硬化22米*1.2米*0.08米；11.雷公塘组新建排水沟33米*0.6米*0.6米；新建排水沟45米*0.4米*0.4米；新建排水沟15米*0.3米*0.3米；12.湾子组新建排水沟49米*0.4米*0.4米；13.雷公塘组新建堡坎17米*1.3米*0.5米。14.屋场组片道路硬化263.2米*3.5米*0.18米；15.改房、改路、改沟等到户项目8户。</t>
  </si>
  <si>
    <t>提升整村基础设施水平，改善整村排污排水系统，改善整体居民生产生活水平。</t>
  </si>
  <si>
    <t>中寨乡黄竹龙村人居环境整治基础设施提升项目</t>
  </si>
  <si>
    <t>黄竹龙村</t>
  </si>
  <si>
    <t>1.马屋新建新建堡坎125m³；2.付屋组（埂上）新建排水沟600米，规格宽40*高40；3.新圩组新建排水沟300米，规格宽30*高30；4.李山组新建排水沟400米，规格宽40*高40；5.付二组（老虎眼前）新建排水沟500米，规格宽30*高30；6.付屋组（塘子坑）新建排水沟200米，规格宽40*高40；7.付一组水池新建堡坎长20m*宽0.5m*高2m；8.黄竹龙组新建排水沟260米，规格宽40*高40；9.冷水组组（太平垇）新建排水沟20米，规格宽40*高40；10.冷水坑组新建排水沟350米，规格宽1.5m*高1.5m；11.黄竹龙组（拿么龙）新建排水沟10米，规格宽40*高40。</t>
  </si>
  <si>
    <t>中寨乡罗坊村补短板基础设施项目</t>
  </si>
  <si>
    <t>1.路口砌堡坎长65米*高3米*厚0.8米=156立方米，路面加宽长65米*宽2米*厚0.18米=23.4立方米，回填长65米*高2.5米*厚1.2米=195立方米，护栏长65米；2.河边组硬化环村路（326米*3.5米*0.18米）含路基平整、路基回填、混凝土浇筑。</t>
  </si>
  <si>
    <t>提升整村环境整治水平，改善村集整体环境面貌。</t>
  </si>
  <si>
    <t>中寨乡玉舍村人居环境整治基础设施提升项目</t>
  </si>
  <si>
    <t>1.玉舍五组砖砌硬化长60m*宽1m*高0.3m，人行道80㎡(10cm厚C15混凝土和15cm厚碎石垫层），600平米道路硬化；土方清运等；2.玉舍六组道路硬化长150m*宽3.5m*厚0.18m；排水沟含开挖、模板制安、浇筑（30-50cm三面不见土）；3.玉舍三组水沟150m(30-50cm三面不见土)；4.冬青围通组路长600m*宽3.5m*厚0.18m；水沟长450米（30cm三面不见土）；堡坎50m*1.2m*0.3m；5.玉舍一组入户路道路硬化200m*1.5m*0.18m；水沟含开挖、模板制安150m(30cm三面不见土);路边堡坎30m*1.6m*0.3m；6.上漂湖路80*1.5*0.18；水沟水渠200米含开挖、模板制安(30-50cm三面不见土)；7.漂湖道路硬化110米*3.5米*0.18米，桥梁拓宽加固及栏杆建设；8.河背桥建设，钢筋砼空心板桥长：16m,宽3.5m，设计荷载公路Ⅱ级，净12*0.5m防撞栏杆；9.建设安全护坡长30米，宽0.6米，高2米；10.火烧陂桥梁建设长2米，宽3米，厚25厘米，加固及栏杆建设；11.罗陂坑修复灌溉塘长10米，宽3米，高2米。12.妈祖庙前场地硬化厚18厘米面积400平方米，</t>
  </si>
  <si>
    <t>中寨乡中坑村人居环境整治基础设施提升项目</t>
  </si>
  <si>
    <t>1、180户880个群众热切期盼急需实施的改造原有危桥梁，长22米宽4.5米；2、通组路长1100米×宽3.5米×厚0.18米（长宽厚）含砂石垫层，路基回填，涵管20个（30厘米×1米）；3、下围组新建入户路：路长60米*宽1米*厚0.15米；4、潭坊河道护堤建设：护墙长200米×高1.5米×厚0.6米；5、堡坎5.4平方米；6、下角组排水沟建设工程，水沟长350米×宽0.4米×厚0.4米；7、中坑村上下围组组排水沟建设工程，水沟长350米×宽0.4米×厚0.4米；8、中坑村上下围组河道护堤建设工程护墙，长350米×宽2米×厚0.6米；9、中坑村上下围组沥青铺设建设工程，长350米×宽3.5米×厚0.05米；10、中坑村上下围组土地硬化建设工程，1200平方×后0.18米，含砂石垫层，路基回填，涵管3个。</t>
  </si>
  <si>
    <t>提升整村基础设施水平，为村民安全出行提供保障。</t>
  </si>
  <si>
    <t>中寨乡筠竹村人居环境整治基础设施提升项目</t>
  </si>
  <si>
    <t>筠竹村前村组</t>
  </si>
  <si>
    <t>1.前村组道路硬化长20米，宽3.5米，厚0.25米及桥梁桥墩建设；2.前村组堡坎长40米，宽0.5米，高1.5米；3.王舍组建设主排水沟150米，规格50*50；建设排水沟50米，规格30cm*30cm；入户路建设200米，规格200m*2.5m*0.15m;4.上朱屋建设入户路150米，规格150m*2.5m*0.15m；建设排水沟100米，规格30cm*30cm。5.众田组建设入户路100米，规格100m*2.5m*0.15m；建设主排水沟300米，规格40cm*40cm。6.新屋组建设主排水沟310米，规格40cm*40cm；入户路建设50米，规格50m*2.5m*0.15m。7.茶园组建设主排水沟70米，规格40cm*40cm；入户路建设300米，规格300m*2.5m*0.18m。8.上朱屋组至岗上长20米，宽5米及桥梁桥墩建设；9.上朱屋组中心塅长12米，宽2米，高2米，桥面厚0.25米及桥梁桥墩建设。10.新屋组至众田组防洪堤长300米，宽0.5米，高1.5米；11.众田组严坑尾至高山坑道路硬化长1500米，宽3.5米，厚0.18米，水沟长3000米，规格4cm0*40cm。12.茶园组主排水沟长50米，规格50cm*50cm；排水沟长30米，规格40cm*40cm。</t>
  </si>
  <si>
    <t>中寨乡黄泥水村人居环境整治基础设施提升项目</t>
  </si>
  <si>
    <t>1.新屋仔组村庄整治；2.高围仔组通组路长173m，宽2.5m，厚0.15m。3.黄一、二组通组路长1.5km，宽2.5m厚0.15m；黄一、二组至樟树村扩宽道路：长3.5km,宽4.5m,厚0.2m；4.黄斗地至大坑通组道路硬化3.7km*宽3.5m*厚0.2m；5.黄斗地组道路护堤200m、高2m、宽0.6m、场地硬化300m²、路面硬化宽1m*200m、厚0.18m、护栏200m；6.上西坑组村庄整治；</t>
  </si>
  <si>
    <t>中寨村水利基础设施建设项目</t>
  </si>
  <si>
    <t>1.刘垇至柯树头下水沟300米约6.6万元；2.牛型水库水渠750米约16.5万元；3.李子坑至罗子岗水渠780米约17.16万元；4.中学水涵管12m米约2.4万元；5.水陂坝4个约12万元；6.罗子岗水沟600m*0.3m约9.6万元；7.蛇皮头灌溉水沟580m（30cm*30cm）约11.6万元。</t>
  </si>
  <si>
    <t>龙源坝镇坪山村小叶活水水产养殖项目</t>
  </si>
  <si>
    <t>龙源坝镇</t>
  </si>
  <si>
    <t>坪山村小叶组</t>
  </si>
  <si>
    <t>省级重点帮扶村</t>
  </si>
  <si>
    <t>新建活水养鱼基地：道路垫碎石240㎡，土方开挖3300m³,弃置土方4100m³，混凝土浇筑鱼塘1700m³，10*10*2m鱼塘13口共1550㎡，拦水坝10*2*0.8m，沉砂池20*10*2m，60cm*60cm水沟320m，电线铺设YJC3*16+1*10电缆2500m，机器设备一台，管理员房及饲料房共70㎡等。</t>
  </si>
  <si>
    <t>带动农户发展产业，改善56户269人生产生活基础设施，增加农户收入，提升人居环境。</t>
  </si>
  <si>
    <t>龙源坝镇坪山村成坑活禽（鸡鸭）养殖基地建设项目</t>
  </si>
  <si>
    <t>坪山村成坑组</t>
  </si>
  <si>
    <t>建设占地面积约40亩，年出栏活禽（鸡鸭）100万羽的养殖基地，为广东沿海地区提供原材料。建设内容：土方开挖8000m³;土地平整12000㎡；道路垫碎石,道路硬化长200m,宽4m;浇水沟1000m0.3*0.3，500m0.4*0.3；养殖场大棚12000㎡；处理池1000㎡；变压器一台。</t>
  </si>
  <si>
    <t>提供10个就业岗位，土地流转15户，预计为村集体增收30余万元。</t>
  </si>
  <si>
    <t>龙源坝镇坪山村油炸食品厂平交路口项目</t>
  </si>
  <si>
    <t>坪山村白果树下组</t>
  </si>
  <si>
    <t>坪山村油炸食品厂平交路口项目：优质橡胶减速梗24m、路面破碎75㎡、挖档墙土方135m³、土方回填372m³、混凝土档墙156.24m³、现浇构件钢筋1.55t、模板443.4㎡、20cm厚理合料垫层434㎡、混凝土路面78.12m³、混凝土路肩14m³、5cm中粒式沥青面后18.6m³、5cm细粒式沥青面层18.6m³、波形护栏8m、拆除波形护栏112m、安装波形护栏112m。</t>
  </si>
  <si>
    <t>带动农户发展产业，改善38户152人生产生活基础设施，增加农户收入，提升人居环境。</t>
  </si>
  <si>
    <t>龙源坝镇坪山村道路、水沟基础设施提升项目</t>
  </si>
  <si>
    <t>坪山村小叶、内古潭、上围、成坑、深渡水组</t>
  </si>
  <si>
    <t>1.内古潭新建道路长220m，宽3.5m，厚20cm;
2.进小叶村小组路段水沟新建800m,规格30cm*30cm；
3.小叶下围水沟新建95m，规格30cm*30cm； 
4.小叶新建通组路170m，宽3.5m，厚20cm；
5.成坑新建通组路长430m，宽2m，厚20cm;</t>
  </si>
  <si>
    <t>提升小叶、成坑基础设施建设水平，改善生产生活条件。</t>
  </si>
  <si>
    <t>龙源坝镇坪山村双坑河堤水利设施建设项目</t>
  </si>
  <si>
    <t>坪山村双坑组</t>
  </si>
  <si>
    <t>双坑塌方路段河堤工程，长10m，高10m，200型挖机开挖便道8小时，人工开挖基础1500m³，清运垃圾1500m³， 护堤共计四段面模板300㎡，浇筑共计四段面341m³。</t>
  </si>
  <si>
    <t>解决双坑组66户263人防洪安全隐患问题。</t>
  </si>
  <si>
    <t>龙源坝镇坪山村水利设施建设项目</t>
  </si>
  <si>
    <t>坪山村小叶、内古潭、上围、成坑、深渡水、白果树下、坪上坪下、双坑等小组</t>
  </si>
  <si>
    <t>1.小叶塌方路段河堤工程：道路护墙长10m*宽1.5m*高2m；
2.坪上、坪下河堤工程：长153m*宽1.2m*高3m；
3.上围新建便桥一座长8m，宽2.5m，桥墩高2m；
4.内古潭上围河堤工程：道路护墙长18m，宽0.4m，高0.6m；
5.内古潭上围拦水坝河堤工程：长4m，高1m，宽0.5m；
6.小叶、双下、双老、深度水、成坑、内上、内下、塘背、上围、湖芦洞、坪上坪下农饮取水点工程共11个，钻井深度100m；
7.深度水沙背坑口新建水圳长25m，宽0.4m，高0.5m。</t>
  </si>
  <si>
    <t>解决小叶、坪上、坪下、上围、内古潭、白果树下、深度水组防洪安全隐患问题；解决多个村小组423户1549人安全饮水问题。</t>
  </si>
  <si>
    <t>龙源坝镇寨下村手工面条加工生产标准厂房项目</t>
  </si>
  <si>
    <t>龙源坝村黄泥潭组大坝塅</t>
  </si>
  <si>
    <t>总建设面积约4500平方米(不包生产机械设备)，其中厂房3000平方米，仓库500平方米，电机房100平方米，畜水池50立方米，变压器200千瓦一台，柴油发电机100千瓦一台，建设环保设施、水沟、化粪池、安装水电等基础设施。</t>
  </si>
  <si>
    <t>预计增加村集体经济收入16万元，提供就业岗位20余个，联农带农提升农副产品附加值。</t>
  </si>
  <si>
    <t>龙源坝镇寨下村水东蔬菜基地大棚等基础设施提升项目</t>
  </si>
  <si>
    <t>寨下村岭下组</t>
  </si>
  <si>
    <t>1、120亩大棚顶部覆膜开天窗，改善大棚种植条件；
2、修复破损覆膜，改善大棚种植条件。
3、大棚周边排水渠开挖、清淤4000米；
4、机耕道开挖、修复800米。铺设碎石300方。</t>
  </si>
  <si>
    <t>解决蔬菜大棚棚温度不适、排水不畅与内涝问题，改善基础设施条件，改善营商环境。</t>
  </si>
  <si>
    <t>龙源坝镇寨下村黄沙组社管下拦水坝修复项目</t>
  </si>
  <si>
    <t>寨下村黄沙组</t>
  </si>
  <si>
    <t>1.黄沙村小组社管下拦水坝修复，15*1.2*1.5M=9m³；</t>
  </si>
  <si>
    <t>改善农田基础设施建设，为132户539名群众在生产生活的各个方面提供便利，有效提高了群众满意度</t>
  </si>
  <si>
    <t>龙源坝镇寨下村人居环境整治提升项目</t>
  </si>
  <si>
    <t>寨下村樟树下、鹅公塘、良伞寨、黄沙、谷丰组</t>
  </si>
  <si>
    <t>1.翻修樟树下通组路，长200m，高0.2m，宽3.5m；
2.翻修鹅公塘通组盖板桥长6m，高3m，宽4m；
3.新改建良伞寨排水沟300m，规格40cm*40cm；
4.新建鹅公塘排水沟60m，规格40cm*40cm，水陂1座；
5.新建黄沙组陂头段水沟500m，规格40cm*40cm；
6.新建樟树下转水湾水沟300m，规格40cm*40cm；
7.新建黄沙组农饮水塌方处堡坎20m*0.6m*2.5m；
8.新建岭下组配套排水沟500m，规格40cm*40cm；
9.新建上屋组营头岗水沟100m，规格40cm*40cm。</t>
  </si>
  <si>
    <t>改善樟树下、鹅公塘、黄沙、岭下、谷丰等小组基础设施条件，为326户1652名村民提供便利，提升乡村治理成效。</t>
  </si>
  <si>
    <t>龙源坝镇寨下村基础设施补短板项目</t>
  </si>
  <si>
    <t>寨下村黄沙、田仔湾、水东、良伞寨、岭下等村小组</t>
  </si>
  <si>
    <t>1.黄沙组通组道路铺柏油全长约2km，详细内容：铺设底层沥青混凝土，厚度(6cm)，7296㎡，面层沥青混凝土，厚度(4cm)，7296㎡，透层、粘层，7296㎡，铣刨路面，路面厚度(1～5cm），7296㎡，做好水泥稳定土摊铺，机械填土碾压振动压路机15t内，7296㎡，标线570㎡；
2.机耕桥梁7处，其中田仔湾2处，水东1处，黄沙1处，良伞寨1处，岭下2处；
3.鹅公塘通组道路扩建硬化约2100m，宽1.5m，厚0.18m；
4.正水路塌方处修建护坡30m*2m*3m；
5.新建鹅公塘饮水工程拦水坝1座、沉砂池3m³。</t>
  </si>
  <si>
    <t>改善寨下村排水设施和道路等基础设施，方便494户1743名村民生产生活。</t>
  </si>
  <si>
    <t>龙源坝镇寨下村谷丰水利设施建设项目</t>
  </si>
  <si>
    <t>寨下村谷丰、水东、黄沙、岭下、鹅公塘</t>
  </si>
  <si>
    <t>新建谷丰组拦水坝、通组路桥梁，硬化通组道路。人工电镐拆除150㎡，挖机土方开挖上车、外运4Km，105m³，碎砼、土方运输外337m³，外购土方、挖机平整、夯实、运距5Km，227m³，外购石头、运距15Km、砂浆砌筑95m³，石渣+粘土夯实45m³ ，钢管/木方+锁扣运距5KM等。</t>
  </si>
  <si>
    <t>解决谷丰组26户80名村民同行不便问题。</t>
  </si>
  <si>
    <t>龙源坝镇寨下村水东、田仔湾组水利设施建设项目</t>
  </si>
  <si>
    <t>寨下村水东、黄沙、田仔湾、李长田河</t>
  </si>
  <si>
    <t>1.水东拦水坝闸门改造，安装电动闸门；
2.良伞寨李长田河堤加固，河堤堡坎修建；
3.田仔湾跨河桥修建跨河桥。</t>
  </si>
  <si>
    <t>共解决287亩农田灌溉需求</t>
  </si>
  <si>
    <t>龙源坝镇寨下村农田水利灌溉设施建设项目</t>
  </si>
  <si>
    <t>寨下村良伞寨、谷丰、水东、黄沙、樟树下等</t>
  </si>
  <si>
    <t>1.新建水东灌溉水渠，石陂头至下高桥渠道，长2000m，规格为50cm*30cm；
2.马安山渠道防洪堤，总长250m，规格为：高100cm*宽60cm；
3.新建谷丰灌溉水渠，乐长段渠道，长100m，规格为30CM*30cm；
4.江下渠道段水渠，长50m，规格为30cm*30cm；
5.新建里长田渠道，长360m，规格为40cm*40cm；
6.铁石岭渠道水渠，长155m，规格为30cm*30cm；</t>
  </si>
  <si>
    <t>解决良伞寨、黄沙、水东等村小组约2300亩的农田灌溉问题</t>
  </si>
  <si>
    <t>龙源坝镇水背村水利设施建设项目</t>
  </si>
  <si>
    <t>水背村、假茶坑组、大竹园组</t>
  </si>
  <si>
    <t>1.假茶坑组新建小型陂坝长12m，高1.5m，宽0.8m；
2.水背村新建农田水利设施24个共667m、修建1个农耕道100m；                                                3.大竹园至马屋组湖洋段路8m路基需要进行充填新建。</t>
  </si>
  <si>
    <t>带动农户发展产业，共解决201亩农田灌溉需求,解决水毁道路，确保群众出行安全。</t>
  </si>
  <si>
    <t>龙源坝镇镇头村农田水利灌溉设施建设项目</t>
  </si>
  <si>
    <t>镇头村麦坑、瑶下、禾仓万、蕉营、前江、下马石、坝头、古坑等村小组</t>
  </si>
  <si>
    <t>1.麦坑屋背岭脚下水圳硬化，长600m，规格30*30cm；
2.瑶下上坝浮圳，高2.5m，宽2m，中间水圳长200m，规格40*40cm；瑶下中坝水圳，长250m，规格40*40cm；瑶下下坝水圳，长260m，规格30*30cm；
3.大坑围大坝水圳长200m，规格30*30cm，；吏目村凹背塘至围背水圳长100m规格30*30cm；葫芦顶水圳长40m，规格30*30cm；
4.蕉营河龙石下水圳长300m，规格60*80cm；下阶桥板丘水圳，长100m，规格120*150cm；
5.下马石深坑口水圳硬化，长200m，规格30*30cm；猴哥石水圳硬化，长35m，规格100*150cm；禾仓湾公路脚下水圳硬化，长500m，规格60*60cm。
6.坝头丫河万水圳维修安装水管，长160m；
7.坝头高排水坡加高加固，长6m，宽0.5m，高0.5m；
8.古坑垇丘水陂长10m，高2m，宽1.5m；下马坑水陂长6m，高1m，宽1m，包括水圳长30m，规格30*30cm；
9.吏目村小组新建细河背水圳200m，规格30cm*30cm；
10.下马石村小组新建深坑口水圳180m，规格30cm*30cm；
11.禾仓万村小组新建公路边水圳750m，规格30cm*30cm。</t>
  </si>
  <si>
    <t>改善农田基础设施建设，为394户1603名群众在生产生活的各个方面提供便利，有效提高了群众满意度</t>
  </si>
  <si>
    <t>龙源坝镇镇头村蕉营、古坑挡土墙基础设施补短板项目</t>
  </si>
  <si>
    <t>镇头村蕉营、古坑</t>
  </si>
  <si>
    <t>1.蕉营通组路挡土墙。共长190.2m，分三段，第一段宽2m*高3m*长63.4m、第二段宽1.5m*高2m*长63.4m，第三段宽1m*高3m*长63.4m；
2.古坑道路档土墙，长40m*高1.5m*宽0.4cm。</t>
  </si>
  <si>
    <t>改善全村人居环境，补齐基础设施短板，为蕉营、古坑118户427名群众在出行等生产生活的各个方面提供便利，有效提高了群众满意度</t>
  </si>
  <si>
    <t>龙源坝镇镇头村禾仓万、大坑围基础设施补短板项目</t>
  </si>
  <si>
    <t>镇头村禾仓万、大坑围、前江</t>
  </si>
  <si>
    <t>1.禾仓万两个会车点长8m*宽1.5m*厚0.2m；道路维修，通组路有8个点衔接口落差过高，需硬化降低落差；
2.大坑围会车点建设，共长15m*宽5m*厚0.18cm；</t>
  </si>
  <si>
    <t>改善全村人居环境，补齐基础设施短板，为禾仓湾、新屋178户637名群众在出行等生产生活的各个方面提供便利，有效提高了群众满意度</t>
  </si>
  <si>
    <t>龙源坝镇镇头村道路硬化基础设施补短板项目</t>
  </si>
  <si>
    <t>镇头村葫芦顶</t>
  </si>
  <si>
    <t>1..葫芦顶通组路硬化长15.2m*宽5m*厚0.18m；葫芦顶桥改建长76m*宽5m*厚0.35m，桥墩8个；
2.坝头通组路硬化长98m*宽3.5m*厚0.18cm；
3.大树下道路硬化530m*宽5m*0.18cm，雨污分流460m；
4.正头围道路硬化，共计长500m*宽5m*厚0.18cm，雨污分流，污水处理450m；</t>
  </si>
  <si>
    <t>改善全村人居环境，补齐基础设施短板，为130户510名群众在出行等生产生活的各个方面提供便利，有效提高了群众满意度</t>
  </si>
  <si>
    <t>龙源坝镇镇头村易地搬迁安置点改造提升项目</t>
  </si>
  <si>
    <t>镇头村瑶下</t>
  </si>
  <si>
    <t xml:space="preserve">
1.改建架空层扶贫车间，硬化扶贫车间大门11.5㎡，修建台阶0.56㎡，安装大门1套；扶贫生产车间砖砌外墙32.53㎡，砂浆打底、刷腻子粉、油漆68.36㎡，地坪漆167.2㎡，不锈钢双门1套；扶贫车间仓库砖砌外墙25.96㎡，砂浆打底、刷腻子粉、油漆54.75㎡，地坪漆181.25㎡，不锈钢双门2套，卫生间1间。
2.易地扶贫搬迁点微田园土地平整3168㎡，道路硬化砂砾石垫层37.2m³，浇筑混凝土37m³，铺设透水砖974.3㎡，盖板3个，建设水沟143m等；
3.配备充电桩8台，其中电瓶车充电桩充电主机（1拖10）5台、三轮电瓶车充电桩（1拖2）3台；
</t>
  </si>
  <si>
    <t>有效提升安置点人居环境，基础设施得到改善，使安置点住户56户189人生产生活条件得到改善，提高群众满意度。</t>
  </si>
  <si>
    <t>龙源坝镇镇头村营上基础设施补短板项目</t>
  </si>
  <si>
    <t>镇头村营上</t>
  </si>
  <si>
    <t>营上组新修机耕道，规格长100m*宽2.5m*0.8m。</t>
  </si>
  <si>
    <t>改善农田水利基础设施建设，为营上46户179名群众在生产生活方面提供便利，有效提高了群众满意度</t>
  </si>
  <si>
    <t>龙源坝镇上窖村沙墩、王屋基础设施提补短板项目</t>
  </si>
  <si>
    <t>上窖村下围一、下围二、沙墩、王屋组</t>
  </si>
  <si>
    <t>新建长5m，宽3.5m，高2m机耕道桥两座。</t>
  </si>
  <si>
    <t>补齐基础设施短板，为下围沙墩王屋组97户396名群众在生产生活等各方面提供便利，有效提高了群众满意度。</t>
  </si>
  <si>
    <t>龙源坝镇上窖村水利设施建设项目</t>
  </si>
  <si>
    <t>上窖村王屋、青山、长冬迳、沙墩</t>
  </si>
  <si>
    <t>1.王屋中心塅新建水沟，规格30*30cm，250m；
2.青山口新建水陂，长5m，宽0.8m，高2m；
3.长冬迳盐罗子新建水陂，规格长7m，宽0.6m，高1.2m；新建水沟，规格30*30cm,250m；乌石角新建水沟，规格30*30cm,310m。下塅新建水沟，规格30*30cm,100m；供水管道，规格直径20cm，长13米；
4.沙墩上梅子坝新建拦水陂，长12m，宽0.5m，高0.6m；新建水沟，规格30*30cm,250m；
5.沙墩石园子新建拦水陂，长10m，宽0.5m，高1.5m；新建水沟，规格30*30cm，长200m；
6.青山新建水沟，规格30*30cm,100m；
7.石下松树坝新建水沟，规格30*30cm,300m；
8.王屋万背新建水沟，规格30*30cm，350m；
9.曾屋小组竹山塅子新建水沟，规格30*30cm，长200m。</t>
  </si>
  <si>
    <t>新建水陂和水管水沟12处，共解决153亩农田灌溉需求，提高了农户种植的积极性，促进粮食生产有效推进。</t>
  </si>
  <si>
    <t>龙源坝镇雅溪村竹笋预制菜加工厂项目</t>
  </si>
  <si>
    <t>用地8亩，硬化地面4800㎡，建设厂房2800㎡（含原料区、高温消毒区、生产区、仓库区），污水处理设施1座，购置自动化生产线1条、物流链传送系统1套。</t>
  </si>
  <si>
    <t>发展竹笋预制菜加工厂，带动务工人员30人，增加农户收入，为村集体增加12万</t>
  </si>
  <si>
    <t>龙源坝镇雅溪村新屋组基础设施补短板项目</t>
  </si>
  <si>
    <t>雅溪村新屋组</t>
  </si>
  <si>
    <t>新屋道路回填500m³，道路硬化100m，修建水沟长180m*宽1m*高1m；</t>
  </si>
  <si>
    <t>提升新屋组基础设施建设水平，改善生产生活条件</t>
  </si>
  <si>
    <t>龙源坝镇雅溪村楼下一、二组基础设施补短板项目</t>
  </si>
  <si>
    <t>雅溪村楼下一、楼下二组</t>
  </si>
  <si>
    <t>1.修缮楼下一组排水沟长30m*宽0.6m*高0.6m；
2.拓宽道路至宽4.5m，长150m；
3.新建水沟长150m*宽0.3m*高0.3m；</t>
  </si>
  <si>
    <t>提升楼下一、二组基础设施建设水平，改善生产生活条件</t>
  </si>
  <si>
    <t>龙源坝镇雅溪村水利设施建设项目</t>
  </si>
  <si>
    <t>雅溪村山了树下至祖湖迳、荞子坑至黄沙陂</t>
  </si>
  <si>
    <t>1.修补山了树下至祖湖迳水渠1.1km；
2.修补荞子坑至黄沙陂水渠300m。</t>
  </si>
  <si>
    <t>共解决110亩农田灌溉需求</t>
  </si>
  <si>
    <t>龙源坝镇炉坑村基础设施补短板项目</t>
  </si>
  <si>
    <t>炉坑村上围、黄泥坵</t>
  </si>
  <si>
    <t>1.上围组余坪硬化1160㎡，高0.18m；
2.上围通组路道路硬化，规格长150m,宽3.5m,高0.18m；
3.上围组路段新建水沟165m，规格30cm*30cm；
4.上围、黄泥坵组埋设排污管，塑料材质，规格长150m，直径0.2m；
5.上围、黄泥坵新建沉砂池5个，规格长0.4m，宽0.4m，高0.6m；
6.新屋下组道路硬化，规格长80m，宽3.5m，高0.18m；
7.新村围组通组路，规格长25m，宽3.5m，厚0.18m；
8.寨头饮水源头拦水坝，规格长7m，宽1m，高1.5m；</t>
  </si>
  <si>
    <t>提升上围、黄泥坵、新屋下、新村围基础设施建设水平，改善生产生活条件</t>
  </si>
  <si>
    <t>龙源坝镇炉坑村金苒鸽基地产业建设项目</t>
  </si>
  <si>
    <t>炉坑村新屋下</t>
  </si>
  <si>
    <t>项目内容：1.鸽棚地面硬化50000㎡；
2.鸽棚立柱建设；
3.鸽棚砖墙搭建及抹灰；
4.鸽棚屋面建设（含防风卷帘、风球）；
5.镀锌线材笼具；
6.水电安装及相关配件等；</t>
  </si>
  <si>
    <t>基地采取“公司＋合作社＋农户”的模式，成立肉鸽养殖专业合作社，由公司统一提供优质鸽苗、喂养饲料、设施设备、疫病防治、技术指导及市场收购等，带动农户入股抱团养殖，解决分散养殖风险问题。经测算，项目能带动农户200多户，其中，养殖1000对以上的农户户均年纯利达10万元。</t>
  </si>
  <si>
    <t>金苒鸽产业基地道路及水沟配套建设项目</t>
  </si>
  <si>
    <t>道路长600m*宽3.5m*厚0.18m（含土地平整、垫层、模板等）；水沟长600m(0.4m三面不见土，两侧浇筑不低于15cm，底部浇筑不低于10cm)</t>
  </si>
  <si>
    <t>配合金苒鸽基地工程建设，完善基础设施道路，带动251户农户增收。</t>
  </si>
  <si>
    <t>龙源坝镇炉坑村农田水利灌溉设施建设项目</t>
  </si>
  <si>
    <t>炉坑村老河迳、细河背、观石坑、下大仁山、牛仔岗、鹅形段、马龙围、早河坝</t>
  </si>
  <si>
    <t>1.老河迳新建水圳，60*60，30米；
2.细河背新建陂坝，长1米，宽0.8米，高7米，新建水圳，30*30，211米；
3.观石坑新建水圳，30*30,710米；
4.下大仁山新建水圳，30*30，45米；
5.牛仔岗新建水圳，30*30，8米；
6.鹅形段新建水圳，40*40，26米；
7.马龙围新建陂坝，长1米，宽0.8米，高5米；
8.早河坝新建水圳，40*40，112米。</t>
  </si>
  <si>
    <t>解决老河迳、细河背、观石坑、下大仁山、牛仔岗、鹅形段、马龙围、早河坝八个村小组2265亩的农田灌溉需求</t>
  </si>
  <si>
    <t>龙源坝镇龙源坝村祠堂下基础设施补短板项目</t>
  </si>
  <si>
    <t>龙源坝村</t>
  </si>
  <si>
    <t>村组建设排水沟375m，加盖（加高两块标砖，加盖水泥盖板），规格30cm*30cm</t>
  </si>
  <si>
    <t>祠堂下36户150人受益，保障村组道路安全，提升村组基础设施，改善整体人居环境</t>
  </si>
  <si>
    <t>龙源坝镇龙源坝村东头子基础设施补短板项目</t>
  </si>
  <si>
    <t>村组建设三个：堡坎19m、高1.5m、厚度0.25m；堡坎长25m、高1m、厚0.25m；堡坎长50m，高1m、厚度0.25m。</t>
  </si>
  <si>
    <t>东头子36户150人受益，保障村组道路安全，提升村组基础设施，改善整体人居环境</t>
  </si>
  <si>
    <t>龙源坝镇龙源坝村石壁下基础设施补短板项目</t>
  </si>
  <si>
    <t>新修村组30m*3.5m*0.18m道路</t>
  </si>
  <si>
    <t>石壁下9户25人受益，保障村组道路安全，提升村组基础设施，改善整体人居环境</t>
  </si>
  <si>
    <t>龙源坝镇龙源坝村新星基础设施补短板项目</t>
  </si>
  <si>
    <t>龙源坝村新星</t>
  </si>
  <si>
    <t>1.龙源坝村新星村小组水沟修缮100m,规格40cm*30cm；
2.圩上-新星村小组排水沟300m规格60cm*60cm.</t>
  </si>
  <si>
    <t>改善新星村小组人居环境，补齐基础设施短板，为村50户130人民群众生活方面提供便利，有效提高了群众满意度</t>
  </si>
  <si>
    <t>龙源坝镇龙源坝村井头基础设施补短板项目</t>
  </si>
  <si>
    <t>龙源坝村井头</t>
  </si>
  <si>
    <t>井头便桥扩建15m*1m*0.5m，整体桥梁加厚0.12m</t>
  </si>
  <si>
    <t>为龙源坝村井头万背村小组村民70户274人生产提供便利</t>
  </si>
  <si>
    <t>陂头镇竹山村人居环境基础设施提升项目</t>
  </si>
  <si>
    <t>陂头镇</t>
  </si>
  <si>
    <t>竹山村当坝、犁头排、新屋下</t>
  </si>
  <si>
    <t>农村公共服务</t>
  </si>
  <si>
    <t>1.当坝组新建通组路长340米宽3.5米；2.当坝组新建通组路长450米宽2.5米；3.犁头排新建同组路280米宽3.5米；4.新屋下新建通组路长275米宽3.5米；</t>
  </si>
  <si>
    <t>改善当坝、犁头排、新屋下3个村小组82户317人生产生活条件，为群众出行提供便利</t>
  </si>
  <si>
    <t>8户23人</t>
  </si>
  <si>
    <t>竹山村当坝农村饮水提升项目</t>
  </si>
  <si>
    <t>竹山村当坝组</t>
  </si>
  <si>
    <t>当坝组饮用自来水管新建32#管3500米</t>
  </si>
  <si>
    <t>为当坝村小组30户146人饮水提供便利，为竹山村农村饮水提质增效</t>
  </si>
  <si>
    <t>3户17人</t>
  </si>
  <si>
    <t>陂头镇竹山圩农村饮水提升项目</t>
  </si>
  <si>
    <t>竹山村圩上组</t>
  </si>
  <si>
    <t>圩上组高位水池至营下桥，水管更换90#管4000米（管理清拔、水管配件及安装）。</t>
  </si>
  <si>
    <t>为圩上村小组86户462人饮水提供便利，为竹山村农村饮水提质增效</t>
  </si>
  <si>
    <t>5户27人</t>
  </si>
  <si>
    <t>陂头镇竹山村老中学堡坎建设项目</t>
  </si>
  <si>
    <t>竹山村</t>
  </si>
  <si>
    <t>1.浇筑堡坎长45米，高3米，厚度0.8米；
2.堡坎上硬化道路46米，宽3.5米，厚0.18米。</t>
  </si>
  <si>
    <t>保障圩上组50余户290名群总出行安全，为群众出行提供便利</t>
  </si>
  <si>
    <t>3户14人</t>
  </si>
  <si>
    <t>陂头镇竹山村肉鸽养殖项目</t>
  </si>
  <si>
    <t>竹山村围石背老尾石库</t>
  </si>
  <si>
    <t>钢结构厂房建设2000平方米（含主体钢架、防逃网、养殖笼、给排水、达到防火等级等），厂房水泥硬化2500平方米，自流坪地面3000平方米</t>
  </si>
  <si>
    <t>项目建成后以出租方式交给经营方运营，按照实际结算金额的8%收取租金，每年可为村集体增收约12万元；可吸纳务工人员稳定就业约4人，每年人均务工增收3万元以上；可带动周边群众发展产业种植玉米30亩，预计每亩可增收500元以上。</t>
  </si>
  <si>
    <t>8户35人</t>
  </si>
  <si>
    <t>陂头镇竹山村光伏发电项目</t>
  </si>
  <si>
    <t>新建光伏基地770kw，建设面积3500平方，每年发电约65万度，每度电以0.4143元并网，可获得26.9万元收益</t>
  </si>
  <si>
    <t>项目建成后并入南方电网，每年可为村集体增收约17.6万元；可吸纳务工人员稳定就业约3人，每年人均务工增收1万元以上。</t>
  </si>
  <si>
    <t>5户13人</t>
  </si>
  <si>
    <t>黄塘村杨溪客家窖藏米酒加工厂项目</t>
  </si>
  <si>
    <t>黄塘村</t>
  </si>
  <si>
    <t xml:space="preserve">1.新建大棚厂房200平方米，所需资金25万元。
2.窖藏房屋维修，所需资金15万元。
3.酿酒设备1套，所需资金20万元。
4.窖藏酒坛，100斤装100个、50斤装100个，所需资金5万元。
</t>
  </si>
  <si>
    <t>日酿酒量5百斤，年产酒5万斤；窖藏酒10万斤；发展高粱种植20亩；带动脱贫户和三类人员10户，年户均增收0.3万元</t>
  </si>
  <si>
    <t>黄塘村杨溪土匪鸡养殖项目</t>
  </si>
  <si>
    <t>新建2栋1000平方米的双层肉鸡鸡棚，总价217.564万元。主要建设内容包括：鸡舍主体2栋合计2000㎡，造价408元/㎡, 合计81.6万元；土建辅助设施2套，单价21.2万元/套，合计42.4万元，包含鸡舍辅助设施，土建用料，配套用房（配套设置储粪棚，配套设置锅炉房，管理房）；设备2套，37.8万元/套，合计75.6元，包含71米棚养殖设备，环控系统项目设备，鸡舍内辅助饲养项目设备；其他。</t>
  </si>
  <si>
    <t>提高黄塘村村集体经济共16万元每年，可带动5户脱贫户和三类人员务工年收入增收5000元以上。</t>
  </si>
  <si>
    <t>黄塘村人安洞光伏发电项目</t>
  </si>
  <si>
    <t>发展村级集体经济与乡村振兴帮扶有机结合，新建200KW光伏发电设施，单价4100元/KW，总价82万元。</t>
  </si>
  <si>
    <t>预计可使村集体年增收15万元，脱贫户5户16人实现户均增收1000元以上。</t>
  </si>
  <si>
    <t>陂头镇黄塘村人居环境整治基础设施提升项目</t>
  </si>
  <si>
    <t xml:space="preserve">一、非到户补短板：
（一）新建石壁迳组入组路460m×3.5m×0.18m
（二）新建河头组入组路35m×3.5m×0.18m
（三）新建省道至钟屋组入组路200m×3.5m×0.18m
（四）新建人安洞新村入组路4m×8m×0.18m=5.76m³
      新建太平脑排洪道桥（渠道桥,需加钢筋）4m×5m×0.25m
（五）中心坝新村点道路硬化120m×3.5m×0.18m
（六）大河背新桥头至村组道路30m×3.8m×0.18m，水泥浇筑堡坎35m×2.8m×0.8m      
大河背渠道桥改造(需加钢筋）8m×2m×0.25m
（七）新建上灶组何吉飞至何人胜入组路 242m×4.5m×0.18m
二、到户补短板：
（一）老屋组脱贫户钟达华入户路8m×2m×0.18m
（二）老屋组脱贫户钟浩模入户路46m×3m×0.18m
（三）下山组边缘易致贫户何伟民入户路道路硬化7.5m×10.5m×0.18m
（四）上灶组脱贫户何丰华水沟长20m
（五）梅林组何振腾入户路8m×2.5m×0.18m
      梅林组何振芳入户路长18.7m×2.5m×0.18m
（六）大河背村道至何见富、何庆宣、何庆相入户路长55m×3.5m×0.18m
      大河背村道至何景胜入户路16m×3.5m×0.18m
（七）老屋组钟金华屋背水沟长27.2m(宽0.3米，高0.3米)。
（八）下湾组何振江入户路长18m×2.5m×0.18m
      下湾组何振江至饶德清入户路85m×3.5m×0.18m </t>
  </si>
  <si>
    <t>可使黄塘村326户1082人受益。</t>
  </si>
  <si>
    <t>新建潭口村组水圳</t>
  </si>
  <si>
    <t>潭口村</t>
  </si>
  <si>
    <t>1、车头湾水圳长240米*宽0.3米*高0.3米厚。
2、赖屋水圳长600米*宽0.3米*高0.3米厚。
3、东背嘴水圳长600米*宽0.3米*高0.3米厚。
4、瑶湾仔及枫山下水圳长450米*宽0.3米*高0.3米厚。
5、学堂下及围仔水圳长320米*宽0.3米*高0.3米厚。
6、角公洞水圳长300米*宽0.3米*高0.3米厚</t>
  </si>
  <si>
    <t>可以灌溉600亩农田</t>
  </si>
  <si>
    <t>7个村小组</t>
  </si>
  <si>
    <t>121户</t>
  </si>
  <si>
    <t>480人</t>
  </si>
  <si>
    <t>28户91人</t>
  </si>
  <si>
    <t>新建潭口村组拦水坝</t>
  </si>
  <si>
    <t>1、瑶湾仔沟背邱新建拦水坝沟长8米*宽1.5*高2。
2、瑶湾仔圳洞新建拦水坝沟长3米*宽1米*高1.5米。
3、学堂下高全新建拦水坝沟长3米*宽1米*高1.5米。
4、角公洞新建拦水坝沟长5米*宽1米*高1.5米。
5、围仔卷背新建拦水坝沟长3米*宽1米*高1.5米。
6、车头湾新建拦水坝沟长6米*宽1米*高1.5米</t>
  </si>
  <si>
    <t>可以灌溉800亩农田</t>
  </si>
  <si>
    <t>6个村小组</t>
  </si>
  <si>
    <t>102户</t>
  </si>
  <si>
    <t>21户75人</t>
  </si>
  <si>
    <t>新建潭口村车头湾组桥</t>
  </si>
  <si>
    <t>新建车头湾组便桥长11米*宽3.5米，新建车头湾组混凝土排水沟40CM*40CM*45M,新建车头湾组混凝土排水沟30CM*30CM*110M。</t>
  </si>
  <si>
    <t>该新建桥梁离车头湾、赖屋约60米，改善两小组47户214个农户的出行方便；</t>
  </si>
  <si>
    <t>2个村小组</t>
  </si>
  <si>
    <t>47户</t>
  </si>
  <si>
    <t>214人</t>
  </si>
  <si>
    <t>10户39人</t>
  </si>
  <si>
    <t>潭口村人居环境整治基础设施提升项目</t>
  </si>
  <si>
    <t>陂头镇潭口村人居环境整治基础设施提升项目</t>
  </si>
  <si>
    <t>26户到户项目，其中改沟19户555米、改厕3户、改路4户320米；其中改沟钟达房36米、钟国荣23米、钟礼成12米、钟秋25米、郭立胜28米、钟达春13米、黄志全37米、黄华春36米、黄春柳20米、钟洪财24米、钟龙华21米、钟常荣15米、钟金生26米、钟义胜15米、钟粮35米、钟鸣38米、赖光春18米、袁泽林26米、叶海源24米、钟金华21米、钟春阳22米，共建设0.3米宽*0.3米高*0.1米厚*555米水沟建设，新建户厕钟伦飞、钟达还、曾广胜；新建叶东荣、叶冬林、叶冬平、叶冬兰入户路2.5米宽*0.18米厚*320米长道路硬化建设，余坪硬化2500平方米。</t>
  </si>
  <si>
    <t>改善33户农户的生产生活条件；提升潭口村基础设施建设水平，改善人居环境居住条件。</t>
  </si>
  <si>
    <t>全村</t>
  </si>
  <si>
    <t>226户</t>
  </si>
  <si>
    <t>1071人</t>
  </si>
  <si>
    <t>33户108人</t>
  </si>
  <si>
    <t>陂头镇潭口村60KW光伏发电基地项目</t>
  </si>
  <si>
    <t>发展村级集体经济与乡村振兴帮扶有机结合，建设60KW光伏发电基地项目：光伏发电设施。</t>
  </si>
  <si>
    <t>预计可使村集体年增收2.5万元，脱贫户20户70人实现户均增收1000元以上。</t>
  </si>
  <si>
    <t>潭口村乌骨鸡养殖产业发展项目</t>
  </si>
  <si>
    <t>潭口村东背嘴
社官坝</t>
  </si>
  <si>
    <t>新建鸡舍1500平方米，仓库400平方米，水沟建设300米，场地硬化1500平方米，新建化粪池3个，安装水电基础等设施。</t>
  </si>
  <si>
    <t>项目建成后以出租方式交给经营方运营，按照实际结算金额的8%收取租金，每年可为村集体增收约10万元；每年可吸纳脱贫劳动力及三类人员5户以上,年增收6000元以上，土地流转种植每亩每年收益300元</t>
  </si>
  <si>
    <t>潭口村瑶药产业种植基地项目</t>
  </si>
  <si>
    <t>潭口村学堂下、围仔、瑶弯仔、枫山下</t>
  </si>
  <si>
    <t>涉及100余亩土地流转及翻耕，新建道路500米，新建机耕道400米，新建水圳600米</t>
  </si>
  <si>
    <t>带动潭口村群众发展瑶药种植，聘请潭口脱贫户到深加工基地务工。预计吸纳脱贫劳动力及三类人员共计10余户，户均可增收2000元/年；可为村集体经济增收5万余元；涉及土地流转100余亩，每亩收益约300元。</t>
  </si>
  <si>
    <t>陂头村水毁工程</t>
  </si>
  <si>
    <t>2023.12-2024.5</t>
  </si>
  <si>
    <t>陂头村横降、老圩上、叉口、白莲新村</t>
  </si>
  <si>
    <t>县级重点帮扶村</t>
  </si>
  <si>
    <r>
      <t>1、陂头村横降组</t>
    </r>
    <r>
      <rPr>
        <sz val="20"/>
        <rFont val="宋体"/>
        <family val="0"/>
      </rPr>
      <t>通往姜坑处水毁工程新建堡坎长23米高2.3米、宽0.5米，钢筋浇筑；排水沟长7.6米、宽0.8米、高0.6米；通往田心围农田灌溉水渠长10米、高0.8米、宽0.6米，开挖、运输、回填、浇筑。</t>
    </r>
    <r>
      <rPr>
        <b/>
        <sz val="20"/>
        <rFont val="宋体"/>
        <family val="0"/>
      </rPr>
      <t>2、老圩上村小组</t>
    </r>
    <r>
      <rPr>
        <sz val="20"/>
        <rFont val="宋体"/>
        <family val="0"/>
      </rPr>
      <t>排水沟长12米、宽0.5米、高0.8米、开挖、回填、浇筑、50涵管制安长8米。</t>
    </r>
    <r>
      <rPr>
        <b/>
        <sz val="20"/>
        <rFont val="宋体"/>
        <family val="0"/>
      </rPr>
      <t>3、高车白莲新村</t>
    </r>
    <r>
      <rPr>
        <sz val="20"/>
        <rFont val="宋体"/>
        <family val="0"/>
      </rPr>
      <t>损毁水沟新建：长32米、宽0.5米、高0.5米开挖、运输、回填、浇筑。</t>
    </r>
    <r>
      <rPr>
        <b/>
        <sz val="20"/>
        <rFont val="宋体"/>
        <family val="0"/>
      </rPr>
      <t>4、叉口</t>
    </r>
    <r>
      <rPr>
        <sz val="20"/>
        <rFont val="宋体"/>
        <family val="0"/>
      </rPr>
      <t>水毁引水渠长36米、宽0.5米、高0.5米，开挖、运输、回填、浇筑。</t>
    </r>
  </si>
  <si>
    <t>可使176户739人实现户均增收1000元</t>
  </si>
  <si>
    <t>陂头村背山农饮修复工程</t>
  </si>
  <si>
    <t>2023.10-2024.2</t>
  </si>
  <si>
    <t>雷公坑、新屋下、老屋场</t>
  </si>
  <si>
    <t>背山农饮工程水管损毁pe110热熔管长232米，开挖、回填232米，蓄水池底开洞排污口开口加水闸开关</t>
  </si>
  <si>
    <t>可使82户344人解决安全饮水问题</t>
  </si>
  <si>
    <t>陂头村雷公坑农田水利工程</t>
  </si>
  <si>
    <t>2023.10-2024.3</t>
  </si>
  <si>
    <t>新开挖农田引水渠长4000米、宽0.5、高0.6，φ50涵管制安长12米。不建三面光</t>
  </si>
  <si>
    <t>可使82户344人解决农田灌溉问题</t>
  </si>
  <si>
    <t>陂头村通村道路</t>
  </si>
  <si>
    <t>建设陂头村至广东界公路硬化工程长2300米，宽6米，厚0.18米，开路基长2300米，宽8米，φ100涵管制安36米，回填，砂砾回填等。提高全镇农户农产品流通，增加农户收益（广东地界已经硬化）。</t>
  </si>
  <si>
    <t>可使195户862人实现户均增收3000元</t>
  </si>
  <si>
    <t>陂头村巩固拓展脱贫攻坚补短板项目</t>
  </si>
  <si>
    <t>2024年1月-2024年5月</t>
  </si>
  <si>
    <t>老雷屋通组路长52米、宽3.5米、厚0.18米。5户脱贫户和“三类人员”补短板项目（入户路长约66米、改房）</t>
  </si>
  <si>
    <t>可使5户18人受益。老雷屋组16户66人收益</t>
  </si>
  <si>
    <t>陂头村高标准水稻育秧大棚建设项目</t>
  </si>
  <si>
    <t>2024年1月-3月</t>
  </si>
  <si>
    <t>高车</t>
  </si>
  <si>
    <t>新建育秧大棚面积40亩（喷雾系统等设备承租方会投）</t>
  </si>
  <si>
    <t>可解决全镇早、中、晚稻及油菜集中育秧，为村集体增收9万元，可解决脱贫户或“三类人员”务工20人，每人每年增收5000元。</t>
  </si>
  <si>
    <t>陂头村成品粮加工厂建设项目</t>
  </si>
  <si>
    <t>2024年1月-2024年7月</t>
  </si>
  <si>
    <t>新建钢结构粮食加工厂900平方米、高10米，化验室60平方米。（粮食加工等设备承租方会投）</t>
  </si>
  <si>
    <t>可为村集体增收10万元，可解决脱贫户或“三类人员”务工8人，每人每年增收3500元。</t>
  </si>
  <si>
    <t>陂头村农机建设项目</t>
  </si>
  <si>
    <t>2024年1月-2024年6月</t>
  </si>
  <si>
    <t>新建农机安放大棚1102平方米，棚高4.5米，宽6米，维修室1间60平方米，清洗间30平方米，围栏约200米。</t>
  </si>
  <si>
    <t>可为村集体增收2.5万元，可解决脱贫户或“三类人员”务工3人，每人每年增收3000元。</t>
  </si>
  <si>
    <t>陂头村光伏项目建设</t>
  </si>
  <si>
    <t>陂头农贸市场楼顶新建350kw，安装面积1700平方米。</t>
  </si>
  <si>
    <t>项目建成后每年可为村集体增收约12万元，可解决脱贫户或“三类人员”务工2人，每人每年增收8000元。</t>
  </si>
  <si>
    <t>陂头镇张公碰村石角头组水圳崩塌修复，马垇、水圳崩塌基础浇筑</t>
  </si>
  <si>
    <t>张公碰村</t>
  </si>
  <si>
    <t>石角头组傍河水圳滑坡，临崖水面高度7米，无法进行基础浇筑，故实行300#圆钢管横接9米长。马垇组山塘坝临河水渠垮塌基础冲毁，需要浇筑基础（规格：长8m*宽1.2m*高1.5m),引水渠浇筑（规格：高0.4m*宽0.4m*厚0.4m*长8m）</t>
  </si>
  <si>
    <t>解决石角头灌溉困难为56户223人提供种植条件、
解决马垇组灌溉困难为56户223人提供种植条件</t>
  </si>
  <si>
    <t>12户38人</t>
  </si>
  <si>
    <t>陂头镇张公碰村桥坑组灌溉水圳、白田圳渠维修</t>
  </si>
  <si>
    <t>桥坑组灌溉水圳新建（规格：高0.4m*宽0.4m*厚0.15m*长20m）、白田水毁圳渠维修（规格：高0.4m*宽0.4m*厚0.15m*长12m）</t>
  </si>
  <si>
    <t>解决桥坑组灌溉困难为43户173人提供种植条件、解决白田组灌溉困难为29户122人提供种植条件</t>
  </si>
  <si>
    <t>6户23人</t>
  </si>
  <si>
    <t>张公碰村桥坑段灌溉主水渠新建</t>
  </si>
  <si>
    <t>灌溉主水渠新建（规格：高1.2m*宽0.8m*厚0.2m*长278m）</t>
  </si>
  <si>
    <t>解决桥坑组灌溉困难为116户432人提供种植条件</t>
  </si>
  <si>
    <t>10户30人</t>
  </si>
  <si>
    <t>斜坑社官下桥梁</t>
  </si>
  <si>
    <t>桥梁冲毁需要浇筑（规格：高2.5m*宽3m*长5m）</t>
  </si>
  <si>
    <t>解决斜坑组通行困难，为33户112人提供便利及改善生产条件。</t>
  </si>
  <si>
    <t>4户16人</t>
  </si>
  <si>
    <t>张公碰石角头新村点至村委会窄路面扩宽改造工程</t>
  </si>
  <si>
    <t>道路扩宽需浇筑（规格：长1037m*宽1.5m*厚0.18m）</t>
  </si>
  <si>
    <t>解决入村道路通行，为全村出行提供改善</t>
  </si>
  <si>
    <t>42户129人</t>
  </si>
  <si>
    <t>张公碰村白田至陂头镇陂头村地仔背道路便民桥两座</t>
  </si>
  <si>
    <t>便民桥1（规格：长7m*宽3.5m*高3m）便民桥2（规格：长5.5m*宽3.5m*高3m）</t>
  </si>
  <si>
    <t>解决白田组为200户67供便利及改善生产条件。</t>
  </si>
  <si>
    <t>16户49人</t>
  </si>
  <si>
    <t>何五秀入户路跨河桥</t>
  </si>
  <si>
    <t xml:space="preserve">桥梁新建需浇筑（规格：宽2m*长6.5m*高3m）
</t>
  </si>
  <si>
    <t>解决寨下组群众出行问题18户58人</t>
  </si>
  <si>
    <t>张公碰村土鸡养殖基地项目</t>
  </si>
  <si>
    <t>新建基地，建设养殖鸡棚2个（双层）2080平方米。80米*13米（两个）约60万一个，仓库约520平方米，安装水电基础等设施。。</t>
  </si>
  <si>
    <t>项目建成后以出租方式交给经营方运营，按照实际结算金额的8%收取租金，每年可为村集体增收约10万元；可吸纳务工人员稳定就业约10人，每年人均务工增收1万元以上</t>
  </si>
  <si>
    <t>9户32人</t>
  </si>
  <si>
    <t>张公碰鸵鸟养殖基地项目</t>
  </si>
  <si>
    <t>2024年1月-2024年13月</t>
  </si>
  <si>
    <t>新建鸟舍900平方米，育雏室400平方米，运动场1200平方米（含主体钢架、防逃网、养殖笼、给排水、达到防火等级等），仓库400平方米，饲料加工区300平方米，安装水电基础等设施。</t>
  </si>
  <si>
    <t>项目建成后以出租方式交给经营方运营，按照实际结算金额的8%收取租金，每年可为村集体增收约12万元；可吸纳务工人员稳定就业约4人，每年人均务工增收1.2万元以上</t>
  </si>
  <si>
    <t>5户29人</t>
  </si>
  <si>
    <t>陂头镇星光村人居环境整治补短板到户项目</t>
  </si>
  <si>
    <t>星光村</t>
  </si>
  <si>
    <t>1.新围组古龙桥损坏，修建新桥长12米，宽3米，高4米；2.禾屋场谢屋场新建机耕桥一座长7米，宽3米，高1.5米曾明星改沟长20米，规格30*20；3.园岭组通组道路地基塌陷，维修道路长10米，填补地基高5米，宽1米；4.星光村至太和村路段地基塌陷，维修道路长20米，填补地基高5米，宽1米；5.曾明星改路长80米*宽1.5米*厚0.15米；6.廖连东改沟长50米，规格30*30；7.钟伦平改路长20米*宽2米*厚0.15米；8.罗贞叶水井安装护栏18米*高1.2米；9.钟幸福房屋水沟100米，规格30*30；10.钟礼将门前水沟25米，规格30*30；11.田心李美桂屋后水沟改建30米，规格30*30；12.田心组水沟长400米规格30*30；13.老屋下组刘英妹门口桥扩宽长2.5米*宽1米；14.新围组改沟长200米规格30*30；15.东背组厅下水沟70米，规格30*30*15；16.东背组钟胜荣门口至钟礼贵门口水沟长50米，规格30*30*15；17.东背组钟礼森门口水沟长40米，规格30*30*15；18.禾屋场钟伦辉道路硬化长20米，宽2.5米，厚0.15米；19.新围至田心组路段安装50盏路灯；20.龙迳组林场路口至星光村村委会路段扩建加宽1米，长2500米，厚0.18米；21.坳上组至枫树段路段硬化长约1500米，宽3米，厚0.18米；22.星光村9个村小组，每个村小组开展环境整治，另每个村组加装路灯5盏；23.禾屋场高休新建机耕桥一座长6米，宽3米，高2.5米；24.村委会路面硬化60平方米，二楼横装玻璃78平方米；25.田心组迳子口修建新桥长7米，宽2.5米，高2米；26.村委会至东背组路段新建道路长130米，宽3米，厚0.18米；27.东背组钟礼权门口至坳上组新建道路长1500米，宽3.2米，厚0.18米。</t>
  </si>
  <si>
    <t>改善326户农户的生产生活条件；提升村组基础设施建设水平，改善村组生产生活条件。</t>
  </si>
  <si>
    <t>42户136人</t>
  </si>
  <si>
    <t>星光村水利工程项目</t>
  </si>
  <si>
    <t>1.全村水圳维修2000米，规格30*30；2.园岭组水沟新建500米；3.田心组新建水圳长300米，规格30*30；4.田心组新建水陂一个，长7米，高2米，厚1米；5.禾屋场横路口新建水圳长450米，规格30*30；6.龙迳组林场新建水圳长500米，规格30*30；7.龙迳组渡巢新建水圳长20米，规格30*30；8.禾屋场横路水圳新建500米，规格30*30；9.园岭组水圳新建400米，规格30*30；10.龙井垇新建水沟100米，规格30*30。</t>
  </si>
  <si>
    <t>改善40户农户的生产生活条件；提升村组基础设施建设水平，改善村组生产生活条件。</t>
  </si>
  <si>
    <t>星光村农业用水引水设施项目</t>
  </si>
  <si>
    <t>1.安装引水管（国标水管BE63#）3600米*31元/米=111600元；二次搬运1500米*2元/米=3000元；直接600个*4.5元/个=2700元；湾头150个*7元/个=1050元；三通12个*9元/个=108元；200#阐阀1个1530元；160#阐阀1个920元；63#阐阀1个495元。2.埋30cm涵管60米*150元/米=9000；新建沉渣池1个3500元；新建30cm*30cm水沟100米*160元/米=16000。</t>
  </si>
  <si>
    <t>可解决全村150亩农田灌溉用水。</t>
  </si>
  <si>
    <t>星光村龙井垇水渠设施项目</t>
  </si>
  <si>
    <t>开挖、安装规格30厘米管道90米；新建2米*2米*5米沉渣池1个；15处接口砖砌80厘米立方加固。</t>
  </si>
  <si>
    <t>可解决老屋下、柳树坑150亩农田灌溉用水。</t>
  </si>
  <si>
    <t>陂头镇星光伏电站建设项目</t>
  </si>
  <si>
    <t>建设光伏电站，禾屋场征收荒地5亩，安装光伏电站100kw，路面硬化1000米，宽1米，厚0.15米；</t>
  </si>
  <si>
    <t>陂头镇星光村新增100KW光伏发电项目投入运行后，年发电收入可新增村集体经济4万元左右。</t>
  </si>
  <si>
    <t>陂头镇星光村原小学改造农家乐项目</t>
  </si>
  <si>
    <t>星光村原小学改造农家乐项目，更换琉璃瓦386平方米，更换窗户18个，更换门9个，贴瓷砖190平方米，粉刷墙面680平方米，吊顶187平方米，安装水电、厕所改建、厨房改建、桌椅等配套设备；</t>
  </si>
  <si>
    <t>项目建成后以出租方式交给经营方运营，按照实际结算金额的8%收取租金，每年可为村集体增收约2.7万元；可吸纳务工人员稳定就业约2人，每年人均务工增收0.6万元以上</t>
  </si>
  <si>
    <t>2户7人</t>
  </si>
  <si>
    <t>陂头镇星光村鳗鱼养殖基地项目</t>
  </si>
  <si>
    <t>园岭组新建鳗鱼养殖基地占地100亩，前期地面平整，修建基地水池，配备供水设施、供电设施、供氧设施等，路面硬化及修建仓库及管理间。</t>
  </si>
  <si>
    <t>星光村鳗鱼养殖基地项目投入运行后，每亩水池可养殖鳗鱼2万尾，养殖6个月后可收入鳗鱼1.2吨左右，以当地市场价（42元/公斤）计算，每亩水池每年可收入5万元左右，可吸纳务工人员稳定就业约8人，每年人均务工增收1.5万元以上。</t>
  </si>
  <si>
    <t>7户17人</t>
  </si>
  <si>
    <t>陂头镇星光村田心组瑶药种植基地项目</t>
  </si>
  <si>
    <t>260亩土地流转及平整，建设遮阳网，种植不同种类中草药。</t>
  </si>
  <si>
    <t>项目建成后以出租方式交给经营方运营，按照实际结算金额的8%收取租金，每年可为村集体增收约2.4万元；可吸纳务工人员稳定就业约12人，每年人均务工增收0.6万元以上；可带动周边群众发展产业种植50余亩，预计每亩可增收1500元以上。</t>
  </si>
  <si>
    <t>6户21人</t>
  </si>
  <si>
    <t>陂头镇正河村瑶药种植产业</t>
  </si>
  <si>
    <t>正河村</t>
  </si>
  <si>
    <t>新建水池两个（长20米*15米*3米），道路整修长2000米，宽3.5米；道路两旁水沟开挖新建仓库1个400平方米，300亩油茶条带杂草清理整修。安装仓库水电等基础设施。</t>
  </si>
  <si>
    <t>项目建成后以出租方式交给经营方运营，带动正河村群众发展瑶药种植，聘请本村脱贫户到基地务工。预计吸纳脱贫劳动力及三类人员共计10余户，户均可增收5000元/年；可为村集体经济增收8万余元；涉及土地流转300余亩，每亩收益约300元。</t>
  </si>
  <si>
    <t>6户26人</t>
  </si>
  <si>
    <t>正河村合仔坑、松山下农饮供水水毁提升项目</t>
  </si>
  <si>
    <t>合仔坑、松山下农饮工程水源头拦水坝重建高1.2m.长3m，厚0.6米，埋排污管规格110管（两边靠山浇筑挡泥墙长1米，宽0.3米，高0.6米）.新建沉淀池1个，长1米0.6米宽高0.6米。河道清理浇筑长3米，宽2.5米，厚0.18米（含模板制安、开挖、清理）</t>
  </si>
  <si>
    <t>可使2个村小组68户298人改善生活用水情况。</t>
  </si>
  <si>
    <t>正河村下河、兴龙农饮供水提升项目</t>
  </si>
  <si>
    <t>下河、兴龙农饮工程水源头拦水坝重建高1.5m.长4m，厚0.4米，埋排污管规格110管，埋水管规格50管10米.新建沉淀蓄水池1个，长3米1.2米宽高1.5米。河道清理长5米，宽3米（含模板制安、开挖、清理）</t>
  </si>
  <si>
    <t>可使2个村小组78户198人改善生活用水情况。</t>
  </si>
  <si>
    <t>7户32人</t>
  </si>
  <si>
    <t>正河村里庄坝水利工程项目</t>
  </si>
  <si>
    <t>拓宽新建水池，拦水坝增高1.5米，长7米，水池一个，沉淀池一个，水管110长2600米，75水管1800米水管50.1430米。</t>
  </si>
  <si>
    <t>可使3个村小组138户498人改善生活用水情况。</t>
  </si>
  <si>
    <t>38户132人</t>
  </si>
  <si>
    <t>陂头镇正河村肉鸡养殖产业</t>
  </si>
  <si>
    <t>新建6个鸡舍（双层）1000平方米（80米*14米）60万一个，仓库600平方米（长30米，宽20米），新建道路硬化长1000米宽3.5米厚0.18米，水沟建设600米（0.4*0.4*0.1），安装水电基础等设施。</t>
  </si>
  <si>
    <t>项目建成后以出租方式交给经营方运营，村委会年收益可达30万元/年，可带动正河村民务工年增收3000元以上，土地流转种植每亩每年收益300元。</t>
  </si>
  <si>
    <t>8户34人</t>
  </si>
  <si>
    <t>正河村澳洲龙虾养殖基地二期工程项目</t>
  </si>
  <si>
    <t>正河村里庄坝澳洲龙虾养殖基地第二期工程项目：一：贴护坡瓷砖1400x0.75cmx2.5米=2625平方。2基脚规格30cmx30、总长1400x0.3x0.3=126立方米。三、房屋维修：粉墙打底650平方、粉白650平方、换琉璃瓦145平方。</t>
  </si>
  <si>
    <t>按项目投入金额的8%获得租金，每年可为村集体增收约2.8万元；可吸纳至少3人务工，人均增收10000元以上；，提升群众满意度。</t>
  </si>
  <si>
    <t>18户76人</t>
  </si>
  <si>
    <t>正河村老虎坝产业发展项目</t>
  </si>
  <si>
    <t>1.老虎坝省道边空地新建一栋2层6间出租店面建设规格为长8.5米宽5.5米，高4.5米，建设内容为开挖地梁，地梁浇筑，房屋新建，普通装修，卷闸门、防盗网安装，门口水泥硬化长35米宽8米，厚0.18米。</t>
  </si>
  <si>
    <t>1.按项目投入金额的8%获得租金，每年可为村集体经济增收约5.6万元。2.可吸纳至少3人开店，至少带动3人以上就业，人均增收10000元以上。</t>
  </si>
  <si>
    <t>23户89人</t>
  </si>
  <si>
    <t>正河村亚井塌方工程项目</t>
  </si>
  <si>
    <t>道路塌方改道清山、硬化，机械炮头破碎石方、石方清运1KM，硬化长92米、宽3.5米、厚0.18米</t>
  </si>
  <si>
    <t>可使2个村小组出行安全带来保障，并给当地种植柑橘1000余亩带来更好的销路。</t>
  </si>
  <si>
    <t>15户58人</t>
  </si>
  <si>
    <t>正河村农田灌溉水利工程项目</t>
  </si>
  <si>
    <t>正河村寨下组黄竹笼产业水圳硬化，长800米，三面各0.5米；正河村甲水口石榴花产业水圳硬化，长800米，三面各0.3米；正河村甲水口半坑洞产业水圳硬化，长500米，三面各0.3米；正河村正坑尾龙得产业水圳硬化，长200米，三面各0.3米；正河村正坑尾四斗收产业水圳硬化，长800米，三面各0.3米；正河村下河产业水圳硬化，长1000米，三面各0.3米；正河村下河产业水陂加高，长10米，宽3.5米，高4米；正河村兴龙产业水圳硬化，长1200米，三面各0.3米；正河村牛栏坑产业水圳硬化，长1800米，三面各0.3米；正河村岭足下产业水圳硬化，长1200米，三面各0.3米；正河村围仔产业水圳硬化，长1200米，三面各0.3米；正河村老虎坝产业水圳硬化，长1800米，三面各0.3米</t>
  </si>
  <si>
    <t>产业发展种植水稻、柑橘</t>
  </si>
  <si>
    <t>32户132人</t>
  </si>
  <si>
    <t>陂头镇正河村人居环境整治补短板到户项目</t>
  </si>
  <si>
    <t>农村道路建设（通村、通户路、水沟）</t>
  </si>
  <si>
    <t>一户脱贫户谌炳成新建水沟13米，0.3米宽，0.3米高*0.1米厚；围仔谌留新建水沟10米，0.3米宽，0.3米高*0.1米厚；围仔谌林新建水沟18米，0.3米宽，0.3米高*0.1米厚；新建范金英水沟48米，0.3米宽，0.3米高*0.1米厚；新建谌庆煌入户路宽3.5米，长300米，厚0.18米；兴龙何文林新建入户路宽3.5米，长10米，厚0.18米；新建岭足下谌树生水沟45米，0.3米宽，0.3米高*0.1米厚；新建谌学敏水沟7米，0.3米宽，0.3米高*0.1米厚；新建谌海飞水沟20米，0.3米宽，0.3米高*0.1米厚；新建水沟30米，0.3米宽，0.3米高*0.1米厚；新建老虎坝组厅下后面入户路宽3.5米，长25米，厚0.18米；新建老虎坝省道边入户路宽2.5米，长97米，厚0.18米；老虎坝井边加固砌筑长8米，宽0.3米，高1.5米；新建谌建生水沟12米，0.3米宽，0.3米高*0.1米厚；新建老虎坝公厕荒坪硬化长10.5米，宽2.5米，厚0.18米；新建老虎坝大禾辽水沟10米，0.3米宽，0.3米高*0.1米厚；新建老虎坝大禾辽荒坪硬化长19米，宽2.5米，厚0.18米；新建老虎坝谌洪新、谌建生、谌洪明入户路宽3.5米，长120米，厚0.18米；新建肖飞水沟20米，0.3米宽，0.3米高*0.1米厚；新建邓贻财邓贻林水沟53米，0.3米宽，0.3米高*0.1米厚；新建水庄村小组水沟101米，0.3米宽，0.3米高*0.1米厚；新建饶立优、饶立民、郭乐水沟32米，0.3米宽，0.3米高*0.1米厚；新建饶高升水沟25米，0.3米宽，0.3米高*0.1米厚；新建饶金朋水沟11米，0.3米宽，0.3米高*0.1米厚；新建饶义福、饶成仁、饶金朋水沟30米，0.3米宽，0.3米高*0.1米厚；新建杨良安、杨金生水沟25米，0.3米宽，0.3米高*0.1米厚；新建饶成仁、饶义福入户路宽2.5米，长18米，厚0.18米；新建邓贻财、邓贻林入户路宽2.5米，长18米，厚0.18米；新建合仔坑钟秀萍厕所一个；新建谌炳生水沟20米，0.3米宽，0.3米高*0.1米厚；新建李贱秀水沟30米，0.3米宽，0.3米高*0.1米厚；新建钟满妹水沟18米，0.3米宽，0.3米高*0.1米厚；加固谌南林入户桥长8米，宽2.5米，厚0.3米；新建谌贻天水沟12米，0.3米宽，0.3米高*0.1米厚；新建谌祖录水沟6米，0.3米宽，0.3米高*0.1米厚；维修牛栏坑花池边水沟7米，0.3米宽，0.3米高*0.1米厚；新建谌贻彬入户路宽3.5米，长8米，厚0.18米；新建谌祖坤入户路宽3.5米，长18米，厚0.18米；新建牛栏坑进组入户路宽3.5米，长70米，厚0.18米；新建甲水口廖光发入户路宽3.5米，长268米，厚0.18米；围仔组谌美源新建入户路宽3.5米，长30米，厚0.18米。新建何忠海入户桥一座长7.9米，宽1.5米，厚0.5米（两边需浇筑堡坎）；新建入户路长59米，宽1.5米，厚0.18米（含模板制安、开挖、清理）。</t>
  </si>
  <si>
    <t>改善58户农户的生产生活条件；提升村组基础设施建设水平，改善村组生产生活条件。</t>
  </si>
  <si>
    <t>正河村脐橙产业道路基础设施提升项目</t>
  </si>
  <si>
    <t>2024年1月-2024年14月</t>
  </si>
  <si>
    <t>正河村茶辽岽组风尾至石背道路硬化，长2000米，宽3.5米，厚0.18 合计:1260立方米；正河村茶辽岽组路下排至石龙子产业道路硬化，长500米，宽3.5米，厚0.18 合计:315立方米；正河村茶辽岽组水库面至黄泥坑产业道路硬化，长1500米，宽3.5米，厚0.18 合计:945立方米；正河村茶辽岽组山塘窝至白竹塘尾产业道路硬化，长1000米，宽3.5米，厚0.18 合计:630立方米；正河村茶辽岽组山塘窝至白竹塘尾（连接线）产业道路硬化，长150米，宽3.5米，厚0.18 合计:94.5立方米；正河村水庄组拱桥下至上马面产业道路硬化，长700米，宽3.5米，厚0.18 合计:441立方米；老虎坝公厕至中被水库产业道路硬化，长620米，宽3.5米，厚0.18 合计:391立方米正河村里庄坝白莲基地2条产业道路硬化，长730米，宽3.5米，厚0.18 合计:460立方米；正河村正坑尾四斗收产业道路硬化，长800米，宽3.5米，厚0.18 合计:504立方米；正河村正坑尾仙女坑产业道路硬化，长240米，宽3.5米，厚0.18 合计:151.2立方米；正河村甲水口枫树头下产业道路硬化，长600米，宽3.5米，厚0.18 合计:378立方米；正河村正坑尾荔坑产业道路硬化，长1000米，宽3.5米，厚0.18 合计:630立方米；正河村正坑尾大坪得产业道路硬化，长1000米，宽3.5米，厚0.18 合计:630立方米；正河村里庄坝乌泥坑产业道路硬化，长1500米，宽3.5米，厚0.18 合计:945立方米；正河村茶辽岽组头陂至茶辽垇产业道路硬化，长1900米，宽3.5米，厚0.18 合计:1197立方米</t>
  </si>
  <si>
    <t>可带动产业发展种植柑橘、水稻、白莲等100余亩，为235户650人出行提供便利。</t>
  </si>
  <si>
    <t>28户98人</t>
  </si>
  <si>
    <t xml:space="preserve">  竹芫村水利工程改造项目                                                                                                    </t>
  </si>
  <si>
    <t>竹芫村</t>
  </si>
  <si>
    <t>1.蕉坑枫树井堤坝项目400*200=8万；2.蕉坑上圳背洞项目90m*1000=9万；3.铜锣丘新修水圳800*200=16万；4.新建石磑洞上水圳2000*200=40万；5.石硙组高姣新建水圳1500*200=30万；6.高围组门口新建水圳100*200=2万；7.上河组干风新建水圳700*200=14万；8.南迳组欧得风新建堤坝15*1000=1.5万；9.大城围塘里新建坝浮圳13*300=3.9万；10.上河沙心新建水圳250*200=5万；11.高围组门口新建抗旱水沟12万；12.竹芫新建抗旱蓄水塘40*10*4*20=32万。</t>
  </si>
  <si>
    <t>可使39户190人实现增收</t>
  </si>
  <si>
    <t>竹芫村智能低碳立体水产养殖项目</t>
  </si>
  <si>
    <t>2024年1月至2024年5月</t>
  </si>
  <si>
    <t>竹芫村（60亩）智能低碳立体水产（鳜鱼）养殖基地建设：1、新建土塘埂2480立方米×78元/立方元=193440元  
2:新建排洪沟670m×1.5m×1.5=603立方米*600元/立方=361800元  
3:新建机耕路1400平方米*600元／平方米=546000元   4.新建水沟2000m×0.3m×0.3m×155元=310000元    5.塘涵排水系统6套×3000元=18000元  6. 工作棚150㎡×480元=72000元   7.pe引水管250#1000m×180元=180000元  8.化验室60㎡×480元=28800元9.场地硬化150立方米*600元/立方=90000元10.投料台硬化162立方米×550元=89100元</t>
  </si>
  <si>
    <t>可使17户51人实现户均增收2.5万元以上，为村集体增收14万元以上。</t>
  </si>
  <si>
    <t>石背山塘鳜鱼高位池建设项目</t>
  </si>
  <si>
    <t>2024年1月至2024年6月</t>
  </si>
  <si>
    <t>新建高位养鱼池（10*2.5*0.3*4+10*10*0.25）*50个*600元/方=1650000元，场地平整：7000平方*15元/方=105000元，路面硬化：1500米长*2.5米宽*0.2米厚*600元/方=450000元，工具房：300平方*600元/方=180000元，新建排洪沟（660米*1.5米高*0.2米厚*2+1.5宽*0.2厚*660长）*600=356400元，铺设PE250水管1200米*180元/米+PE100水管1200米*100元/米=336000元。合计3077400元</t>
  </si>
  <si>
    <t>可为村集体增加分红收入约23万元。</t>
  </si>
  <si>
    <t>太和村巩固拓展脱贫攻坚补短板到户项目</t>
  </si>
  <si>
    <t>太和村</t>
  </si>
  <si>
    <t>横老院4户改路：1.李小辉21*2.5*0.15；2.李光跃16*2.5*0.15；3.李茂财23.5*2.5*0.15；4.李传香56.7*2.5*0.15）；杨梅坳饮水净化池三格式（18000元），罗卜土罗卜庄水陂加高1.1×11×0.2（3000元），迳口灌溉水圳（2.2万元），西坑灌溉水圳（2.3万元），杨梅凹组1户改水：1.肖茂清家改水（接水管1000元）2.杨梅坳至横老院乡村公路，4800m，146盏灯，23万元</t>
  </si>
  <si>
    <t>可使349户1210人受益</t>
  </si>
  <si>
    <t>陂头镇太和村肉鸽养殖项目</t>
  </si>
  <si>
    <t>太和村太和林场</t>
  </si>
  <si>
    <t>厂房建设9000平方米（含主体结构、门窗、给排水、达到防火等级等），厂房水泥硬化5000平方米。</t>
  </si>
  <si>
    <t>项目建成后以出租方式交给经营方运营，按照实际结算金额的8%收取租金，预计每年养殖肉鸽60万只以上，年收入可达180万元以上，每年可为村集体增收约48万元；可吸纳务工人员稳定就业约25人，每年人均务工增收3万元以上；预计可带动周边群众发展养殖肉鸽8万只。</t>
  </si>
  <si>
    <t>陂头镇太和村瑶药种植项目</t>
  </si>
  <si>
    <t>太和村委会旁边</t>
  </si>
  <si>
    <t>加工厂建设500平方米（含主体结构、门窗、给排水、达到防火等级等），加工厂水泥硬化350平方米.</t>
  </si>
  <si>
    <t>项目建成后以出租方式交给经营方运营，按照实际结算金额的8%收取租金，预计每年收获瑶药2100吨以上，年收入可达300万元以上，每年可为村集体增收约80万元；可吸纳务工人员稳定就业约30人，每年人均务工增收3万元以上；预计可带动周边群众发展瑶药种植40亩。</t>
  </si>
  <si>
    <t>周布村留田、山下农田灌溉项目</t>
  </si>
  <si>
    <t>周布村</t>
  </si>
  <si>
    <t>新建抽水房6平方米，配套抽水机一台、水管Φ160MM，长度370米</t>
  </si>
  <si>
    <t>实现有效灌溉农田150亩，实现，粮食增产10万斤</t>
  </si>
  <si>
    <t>9户</t>
  </si>
  <si>
    <t>周布村炮州村组排水沟项目</t>
  </si>
  <si>
    <t>1、开挖新建200米水沟，埋设60CM涵管覆盖硬化。
2、石井新建80*80水沟长100米。</t>
  </si>
  <si>
    <t>解决周布村炮州组、谌四妹、张声明、萧金森、肖正田等户住房排水问题。</t>
  </si>
  <si>
    <t>4户</t>
  </si>
  <si>
    <t>周布村石井养鸡场光伏发电项目</t>
  </si>
  <si>
    <t>利用石井土匪鸡规模化养殖项目基地养殖棚间隔地带建设光伏发电站，实现发展村级集体经济与乡村振兴产业项目帮扶有机结合，新建250KW光伏发电设施，单价4000元/KW，总价100万元。</t>
  </si>
  <si>
    <t>预计可使村集体年增收12万元，脱贫户63户203人实现户均增收1000元以上。</t>
  </si>
  <si>
    <t>周布村土匪鸡规模化养殖项目（扩建）</t>
  </si>
  <si>
    <t>在泥龙口养殖基地扩建双层2000平米规模化“土匪鸡”养殖棚两座，单个棚造价约100万元，共建设2个棚，其中利用乡村振兴衔接资金100万建设其中一座，另外一座由经营主体出资建设。一并交由经营主体经营，固定收益回报村集体。</t>
  </si>
  <si>
    <t>预计可使村集体年增收8万元，脱贫户3户9人实现户均增收1000元以上。带动周边脱贫户9人通过就业增收，并通过产业带动4户发展家禽养殖业。</t>
  </si>
  <si>
    <t>1户</t>
  </si>
  <si>
    <t>周布山下、留田通组路维修</t>
  </si>
  <si>
    <t>周布村山下、留田组、周布圩、苦竹坑</t>
  </si>
  <si>
    <t>对原1KM通组路破损路面进行破碎、修补</t>
  </si>
  <si>
    <t>解决山下、留田、苦竹坑、周布圩四个村小组群众出行问题，为80户463人提供便利及改善生产条件。</t>
  </si>
  <si>
    <t>32人</t>
  </si>
  <si>
    <t>周布光伏充电站项目</t>
  </si>
  <si>
    <t>周布村上屋场
原村小学建筑及操场</t>
  </si>
  <si>
    <t>利用周布村原村小学建筑及操场建设综合新能源充电站。项目包含屋顶分布式光伏工程、地面光伏工程、电动汽车充电桩建设三部分。根据实际勘查建设200-300KW光伏发电站、315KVA变压器壹台、1台直流充电桩（120KW双枪），2台交流充电桩（7KW）</t>
  </si>
  <si>
    <t>项目建成后以托管云平台方式运营，每年可为村集体增收约10-15万元，可吸纳务工人员3人，每年人均务工增收约1万元以上。可带动周边群众发展服务业和自产农产品销售增收增收约3万元以上。</t>
  </si>
  <si>
    <t>4户15人</t>
  </si>
  <si>
    <t>烂泥桥改建</t>
  </si>
  <si>
    <t>岐山村</t>
  </si>
  <si>
    <t>桥面硬化、护栏浇筑</t>
  </si>
  <si>
    <t>改善全村农户交通条件；缩短通往圩镇道路里程。</t>
  </si>
  <si>
    <t>53户140人</t>
  </si>
  <si>
    <t>官田面至烂泥桥道路扩宽</t>
  </si>
  <si>
    <t>道路扩宽至3.5米</t>
  </si>
  <si>
    <t>池塘前、河头、佛岭背堡坎</t>
  </si>
  <si>
    <t>新建堡坎高2.2米，宽0.8米，长380米</t>
  </si>
  <si>
    <t>改善池塘前、村委会、河头地势低洼问题、疏通河道，防洪作用</t>
  </si>
  <si>
    <t>6户22人</t>
  </si>
  <si>
    <t>岐山村人居环境整治补短板到户项目</t>
  </si>
  <si>
    <t>新建入户路：倒水湾：黄日胜56米，黄忠朋、刘国柱等25米；中洞：黄贵平35米；河头：陈立250米；官田面：刘洋文135米；烂泥：曾传林8米、曾飘贵18米；黄土潭：饶明龙160米饶凡春15米；营场仔：钟义奀20米、钟建平28米、钟陆平30米。新建水沟何汉华、何国辉60米；营场仔主水沟30米；黄土潭主水沟309米；池塘前主水沟158米。村委会大桥头路面硬化2米*6米、大桥下水坝基础水毁硬化维修60立方米。金盆围通组桥桥面硬化11米*3.8米。</t>
  </si>
  <si>
    <t>改善136户农户的生产生活条件；提升村组基础设施建设水平，改善村组生产生活条件。</t>
  </si>
  <si>
    <t>岐山村农饮工程项目</t>
  </si>
  <si>
    <t>岐山村农饮工程输水管道因大雨冲刷裸露，管道需重新铺设3000米</t>
  </si>
  <si>
    <t>保障286户1423名群众饮水安全</t>
  </si>
  <si>
    <t>26户76人</t>
  </si>
  <si>
    <t>岐山村稻花鱼养殖项目</t>
  </si>
  <si>
    <t>改造约30亩湖洋田用于种植有机水稻和养鱼的种养田，建设排灌管路800米*直径110毫米管，蓄水塘堆土坝500立方米，供电线路350米，投料15个投料箱，沤肥池等实施，田坎加高加固。可以实现有机水稻和鱼双收。</t>
  </si>
  <si>
    <t>项目建成后以出租方式交给经营方运营，按照实际结算金额的8%收取租金，每年可为村集体增收约3万元；可吸纳务工人员稳定就业约1人，每年人均务工增收3万元以上.</t>
  </si>
  <si>
    <t>12户46人</t>
  </si>
  <si>
    <t>陂头镇岐山村肉鸽养殖项目</t>
  </si>
  <si>
    <t>岐山村葫芦洞</t>
  </si>
  <si>
    <t>钢结构厂房建设8000平方米（含主体钢架、防逃网、养殖笼、给排水、达到防火等级等），厂房水泥硬化9000平方米，自流坪地面10000平方米</t>
  </si>
  <si>
    <t>项目建成后以出租方式交给经营方运营，按照实际结算金额的8%收取租金，每年可为村集体增收约16万元；可吸纳务工人员稳定就业约5人，每年人均务工增收3万元以上；可带动周边群众发展产业种植玉米200亩，预计每亩可增收500元以上。</t>
  </si>
  <si>
    <t>21户66人</t>
  </si>
  <si>
    <t>陂头镇岐山村水产养殖项目</t>
  </si>
  <si>
    <t>岐山村村委会旁</t>
  </si>
  <si>
    <t>利用闲置小学建设高密度养殖池8个1000平方米*高2米，供水排水设施，循环过滤系统，供氧系统，用于军鱼、鲈鱼养殖。</t>
  </si>
  <si>
    <t>项目建成后以出租方式交给经营方运营，按照实际结算金额的8%收取租金，每年可为村集体增收约5万元；可吸纳务工人员稳定就业约1人，每年人均务工增收3万元以上.</t>
  </si>
  <si>
    <t>13户62人</t>
  </si>
  <si>
    <t>陂头镇岐山村稻田蛙养殖项目</t>
  </si>
  <si>
    <t>岐山村章陂</t>
  </si>
  <si>
    <t>改造10亩湖洋田养殖富硒稻田蛙，防逃网、防鸟网、供排水设施等</t>
  </si>
  <si>
    <t>项目建成后以出租方式交给经营方运营，按照实际结算金额的8%收取租金，每年可为村集体增收约8万元；可吸纳务工人员稳定就业约2人，每年人均务工增收3万元以上.</t>
  </si>
  <si>
    <t>8户42人</t>
  </si>
  <si>
    <t>瑶族村河堤建设项目</t>
  </si>
  <si>
    <t>瑶族村</t>
  </si>
  <si>
    <t>新建高围组河堤长156米；基础宽度1.5米，高度1米，河堤高1.5米，宽0.8米</t>
  </si>
  <si>
    <t>保护六户农户，12亩农田。</t>
  </si>
  <si>
    <t>瑶族村路灯项目</t>
  </si>
  <si>
    <t>安装少数民族路灯48盏，每盏4700。</t>
  </si>
  <si>
    <t>方便全村78户农户300余名群众出行，提升群众满意度。</t>
  </si>
  <si>
    <t xml:space="preserve">瑶族村民宿建设项目 </t>
  </si>
  <si>
    <t xml:space="preserve"> 高围组新建民宿8间，每间25²，浇筑基础230²，</t>
  </si>
  <si>
    <t>吸引游客到村游玩并住宿</t>
  </si>
  <si>
    <t xml:space="preserve">新建瑶族村高围至白茫坑组围栏 </t>
  </si>
  <si>
    <t>新建瑶族村高围至白茫坑组围栏长500米，高1.2米仿古围栏.</t>
  </si>
  <si>
    <t xml:space="preserve">提升环境面貌，农户出行更安全 </t>
  </si>
  <si>
    <t xml:space="preserve">新建瑶族村高围组排水沟及硬化道路 </t>
  </si>
  <si>
    <t>新建瑶族村高围组排水沟：长150米，宽60㎝✱60㎝，其中60米铸铁盖板，道路硬化长80米，宽3                                                                                                                                                                                                                                                                                                                                                                                                                                                                                                          米，厚0.18米.</t>
  </si>
  <si>
    <t>方便村民出行</t>
  </si>
  <si>
    <t>社迳乡万森普润天竹制品加工厂建设工程</t>
  </si>
  <si>
    <t>社迳乡</t>
  </si>
  <si>
    <t>塔下村</t>
  </si>
  <si>
    <t>厂棚搭建生产车间1500平方米、原材料车间750平方米、成品出货车间750平方米；新建烘干房60平方米；原材料及制成品仓储区95平方米。</t>
  </si>
  <si>
    <t>一是通过产业基地带动脱贫户及一般农户就业务工约100人，人均月增收约3500元。二是增加年村集体经济约19万元。三是促进当地产业发展，收购本地竹子原材料等。</t>
  </si>
  <si>
    <t>社迳乡塔下村安置区光伏发电项目</t>
  </si>
  <si>
    <t>利用安置区6栋住房楼顶闲置面积共计3700平方米，总投入985万元。一年预计可发电120万千瓦，按照当地电价0.41元，预计年收入约为49.2万元。</t>
  </si>
  <si>
    <t>预计年度收益49.2万元，收益资金主要分配到公益性岗位、小型公益性事业、奖励补助三大方面。</t>
  </si>
  <si>
    <t>社迳乡老屋村工厂化鳗鱼养殖基地</t>
  </si>
  <si>
    <t>老屋村</t>
  </si>
  <si>
    <t>社迳乡老屋村工厂化鳗鱼养殖基地，占地120亩，新建鳗鱼养殖鱼池5个及相关配套设施。</t>
  </si>
  <si>
    <t>衔接乡村振兴，助推产业发展，增加就业岗位，发展壮大村集体经济，促进特色产业发展壮大，受益573户，2101人。</t>
  </si>
  <si>
    <t>社迳乡当迳村周屋洞光伏电站建设项目</t>
  </si>
  <si>
    <t>当迳村</t>
  </si>
  <si>
    <t>周屋洞道路顶部铺设光伏板，总面积约1200平米，装机容量约250千瓦。使用寿命达25-30年。</t>
  </si>
  <si>
    <t>按照每千瓦每天发电3.5度，电价0.5元/度，年收入预计可达13万元。91户脱贫户和三类人群可受益。绿色环保，节能减排，可提供稳定的光伏管理员就业岗位。</t>
  </si>
  <si>
    <t>91户374人</t>
  </si>
  <si>
    <t>社迳乡当迳村蔬菜大棚损毁修复项目</t>
  </si>
  <si>
    <t>修复31亩损毁蔬菜大棚</t>
  </si>
  <si>
    <t>衔接乡村振兴，助推产业发展，可增加就业岗位20个，拓宽就业领域，促进特色产业发展壮大。</t>
  </si>
  <si>
    <t>社迳乡炉迳村澳洲淡水龙虾现代化科技养殖示范基地</t>
  </si>
  <si>
    <t>炉迳村</t>
  </si>
  <si>
    <t>养殖大棚5亩17.5万元，养殖池（帆布池，水循环设备，增氧设备，水温监测，监控等设备）一组7.6万×7组=53.2万，代养池3个3.6万，水循环设备池2个2.1万。</t>
  </si>
  <si>
    <t>高密度现代养殖池一年产4次、每次每个200斤以上、每个年产800斤以上共36个养殖池、每斤批发价45一55元之问、年产量28000斤左右年产值在130万到150万之间。可增加村集体收入，带动脱贫户和农户务工就业及发展龙虾养殖增收。</t>
  </si>
  <si>
    <t>37户121人</t>
  </si>
  <si>
    <t>社迳乡水东村立新仓储项目</t>
  </si>
  <si>
    <t>水东村</t>
  </si>
  <si>
    <t>水东村立新仓储基地，占地2.77亩。</t>
  </si>
  <si>
    <t>衔接乡村振兴，助推产业发展，受益483户，1750人</t>
  </si>
  <si>
    <t>社迳乡水东村村委会榨油厂扩建项目</t>
  </si>
  <si>
    <t>村委会榨油厂新增榨花生油设备1台，扩建厂房长30米，宽15米。</t>
  </si>
  <si>
    <t>社迳乡塔下村人居环境整治、基础设施提升补短板项目</t>
  </si>
  <si>
    <r>
      <t>非到户补短板：</t>
    </r>
    <r>
      <rPr>
        <sz val="20"/>
        <rFont val="宋体"/>
        <family val="0"/>
      </rPr>
      <t xml:space="preserve">
一、塘尾通组道路修补，长70m，宽2m，厚0.18m；
二、塘尾道路扩宽，长20m*3m*0.18m；
三、新建塘尾通组道路,长50m*3m*0.18m；
四、新建塘尾道路堡坎,5m*4m*1m、6m*3m*0.8m；
五、新屋场通组路硬化2.5m*38m*0.18m;
六、村道至大芬小组道路维修205m*2m*0.18m；
七、新屋下土地平整和硬化345m2；
八、新屋场通组路硬化38m*2.5m*0.18m；
九、新建大屋下组通组路，长20m，宽2m，厚0.18m；
十、新建老圩通组堡坎，4.2m,宽0.6m，高2.1m；
十一、新建围上组道路、堡坎，97m,宽0.8m，高5.5m；
十二、新建老圩至大屋下至易地扶贫搬迁安置区建通组路、堡坎，356m,宽0.8m,高5.5m；
十三、新建老禾坪通组路30m*2.5m*0.13m；
十四、新建老禾坪通组路堡坎4m*8m*1m；
十五、新屋下回填桥头堡长12m，宽8m；
十六、大芬、凤尾、下屋仔、围上组便民桥维修加固50m。
</t>
    </r>
    <r>
      <rPr>
        <b/>
        <sz val="20"/>
        <rFont val="宋体"/>
        <family val="0"/>
      </rPr>
      <t xml:space="preserve">到户补短板：
</t>
    </r>
    <r>
      <rPr>
        <sz val="20"/>
        <rFont val="宋体"/>
        <family val="0"/>
      </rPr>
      <t>一、塔下围袁世方户通组路硬化长3.5m，宽2m，厚0.18m；
二、袁圣兰户道路硬化长45m，宽1.5m，厚0.15m；
三、新建袁世兰、陈德宣、袁世发、周招秀门前堡坎，长35m、高2m、厚度0.8m；
四、新建围上组刘六妹入户路,长25m、宽3.2m、厚0.18m；
五、新建大屋下组袁发达入户路，长16m、宽2.2m、厚0.18m；
六、老禾坪李明娇门前道路硬化，长13m，宽3m；
七、新建大屋下组黄圣清屋前堡坎，长15m、宽0.8m、高2.2m。
八、新建围上组叶阳枫入户路长18m,宽2.2m，厚0.18m。
九、新建塘尾组袁世富入户路道路硬化，长30m，宽2.5m,厚0.18m。</t>
    </r>
  </si>
  <si>
    <t>提升塔下村基础设施建设水平，改善生产生活和出行条件。</t>
  </si>
  <si>
    <t>社迳乡塔下村住房安全改造提升项目</t>
  </si>
  <si>
    <t>一、脱贫户邓辉光房屋维修加固30m2；
二、脱贫户李炳娇房屋维修加固25m2；
三、脱贫户袁世香房屋维修加固100m2；
四、脱贫户黄圣清屋前住房堡坎维修加固，15m*2.2m*0.8m。</t>
  </si>
  <si>
    <t>保障住房安全，提高群众幸福感、获得感和满意度。</t>
  </si>
  <si>
    <t>社迳乡塔下村农田灌溉水利设施项目</t>
  </si>
  <si>
    <t>一、黄坑、大河背两处自来水池维修加固,规格为宽2m，长4.5m，高1.2m；
二、新建塔下组叶老枯水沟，长32米，宽0.3米，高0.3米；
三、新建塔下组刘九娣水沟，长8米，宽0.3米，高0.3米；
四、新建下屋仔组邓芳发水沟，长25米，宽0.3米，高0.3米；
五、新建瑶下组水圳，长50米，宽0.4米，高0.4米；
六、新建塘尾组袁世利水沟，长30米，宽0.3米，高0.3米；
七、塘尾井头排水沟，新建长180米，宽0.4米，高0.4米；
八、新建塔下围屋背排水沟，50米0.4米*0.4米；
九、新建大芬组邓新华水沟80米*0.3米*0.3米；
十、新建邓荣福堡坎20米、高2米、厚0.8米；
十一、新建瑶下邓新华60米*0.3米*0.3米；
十二、新建寨足下组邓辉雄屋前水沟长50米、宽0.3米、高0.3米；
十三、新建里湖组邓财英屋后水沟，长1米、宽0.3米、高0.3米；
十四、新建新屋下黄圣全房外水沟，长45米，宽0.3米、高0.3米；
十五、新建大芬组邓新华水沟80米*0.3米*0.3米；
十六、新建黄坑邓荣金水沟200米*0.4米*0.4米；
十七、新建大芬组邓辉雄路边排水沟20米*0.4米*0.4米；
十八、新建新屋下组水沟，25米，0.5米*0.5米；
十九、新建灌溉陂坝6米*3米*1.5米，
二十、新建灌溉水渠，186米*0.4米*0.4米；
二十一、新建塔下围水圳1400米。</t>
  </si>
  <si>
    <t>社迳乡老屋村基础设施提升补短板项目</t>
  </si>
  <si>
    <r>
      <t>非到户补短板：</t>
    </r>
    <r>
      <rPr>
        <sz val="20"/>
        <rFont val="宋体"/>
        <family val="0"/>
      </rPr>
      <t xml:space="preserve">
一、新建大屋下通组路:125米*2m*0.18m、堡坎（高2.5米，宽0.7米，长125米）；
二、李树下通组路加宽2m:320米*0.18m、堡坎（高2.5m,宽0.7m,长320米）；
三、曾屋大坪硬化，138米*18米*0.18m；
四、新建彭迳组便民桥，长5.5米*宽3.5米；
五、新建山垇组便民桥，长3米*宽2.5米；
六、李屋洞门前道路硬化：长30米*宽3.5*0.18；
七、曾屋荷花养殖基地新建塘垦，面积12亩；
八、李屋洞组路面硬化，长15.3*3.5*0.15；
九、曾屋榨油厂修建堡坎，长16米，宽1米，高6米；
十、新建园丁仔通组路，长90米，宽2米；
十一、园丁仔新建堡坎高4米.长15米、道路硬化长15米*2*0.15；
十三、双巴围中米垇井水窝至石官前碛下仔通组路硬化；
十四、山垇组新建堡坎，长10.8米，高3米；
十五、兰州通组路、堡坎，5m*3m*0.8m,路面硬化2m*1m*0.15m。</t>
    </r>
  </si>
  <si>
    <t>衔接乡村振兴，助推产业发展。提升老屋村基础设施建设水平，改善居民生产生活条件，推进农村人居环境建设，提高人民群众的获得感和幸福感，受益95户，681人。</t>
  </si>
  <si>
    <t>社迳乡老屋村住房安全改造提升项目</t>
  </si>
  <si>
    <t>一、脱贫户李传辉房屋维修加固20平方米；
二、脱贫户龚运姣房屋维修加固22平方米；
三、脱贫户李茂花房屋维修加固30平方米；
四、脱贫户李传华房屋维修加固25平方米；
五、脱贫户李传华房屋维修加固21平方米；
六、脱贫户曾华房屋维修加固23平方米；
七、脱贫户周玉花房屋维修加固25平方米；
八、脱贫户李北方房屋维修加固20平方米。</t>
  </si>
  <si>
    <t>完善老屋村基础设施，提高住房安全，改善生产生活条件，受益8户，51人。</t>
  </si>
  <si>
    <t>社迳乡老屋村农田灌溉水利设施项目</t>
  </si>
  <si>
    <t>一、新建新屋洞组排洪沟、渡槽，长150米；
二、新建李屋洞组农田水渠（社官下）长112米*0.3*0.3；
三、新建学居组通组路堡坎水渠，长15米；
四、新建学居组通组路水渠，长26米；
五、新建新屋下组桥坑水渠（0.3*0.3）*125米；
六、新建新屋下组水渠（PC管 90/水管320米.90直通75个，90/开关4个，90/三通5个，90/弯头7个）；
七、新建学居组水渠，40*40*10米；
八、新屋洞水渠（牛栏背），30*30*15米；
九、新建新屋洞水渠（鸭背塘），30*30*165米；
十、新建新屋洞主水渠（学居口至演山），50*50*150米；
十一、新建老屋下新屋下：新建寨坑水库灌溉水渠1800米（50*50）；
十二、维修流坑水库灌溉水渠蹋方，10米x0.4米×0.4米；
十三、修补曾屋高标农田灌溉水沟290米，30*30；
十四、修补曾屋灶背洞农田灌溉水沟230米，30*30；
十五、修补曾屋时先洞农田灌溉水沟210米，30*30；
十六、修补曾屋细坝得农田灌溉水沟260米 40*40；
十七、修补山垇农田灌溉水陂漏水长10米*高1.5米*宽1米；
十八、新建双巴围中米垇水渠40米（50*50）；
十九、新建双巴围塘背水渠：150米（30*30）；20米（50*50）；
二十、新建园丁仔石陂口至新营坝上水渠：560米（40*40）；
二十一、修补老屋下至小河水渠（0.2米*0.5米*2米），加水泥下田板2个；
二十二、新建学居车头到河边水渠，170米 （30*30）；
二十三、新建李屋洞山塘水渠，150米（30*30）；
二十四、新建店前后山水渠200米（30*30）；
二十五、新建店前上洞灌渠，40*40长30米；
二十六、新建双巴围组塘背水渠，长300米30*30；
二十七、新建双巴围组黄芹坑水渠，长130米，30x30；
二十八、新建山垇组农田灌溉水沟，119米，30*30；
二十九、新建店前组猫公权灌渠610米，30*30；
三十、山垇组饮水点，水源陂坝加高50，加宽2米；
三十一、老屋下组排洪沟两边加高0.5米*105米；
三十二、新建双巴围组排洪沟、余坪硬化30*30长35米；
三十三、新建双巴围组排洪沟、余坪硬化30*30长20米；
三十四、新建李树下组排洪沟，长52米（30*30）；
三十五、新建李树下组排洪沟27米（30*30）；
三十六、新建屋背岭排洪沟长23米（30*30）；
三十七、新建大屋下组防洪堤总长118米，高2.5米，宽70厘米；
三十八、新建园丁仔组排洪沟30*30长40米。</t>
  </si>
  <si>
    <t>衔接乡村振兴，助推产业发展。完善基础设施，改善全村居民生产生活条件，提升老屋村基础设施建设水平，改善生产生活条件，受益385户，1573人。</t>
  </si>
  <si>
    <t>社迳乡当迳村农田灌溉水利设施项目</t>
  </si>
  <si>
    <t>一、新建江底下组石龙迳水圳300米（60cm*60cm）；    
二、新建林坑到周屋洞水圳360米（60cm*60cm）；      
三、新建船寨到社口坝水圳550米（30cm*30cm)；        
四、新建周屋茶亭下水圳130米（30cm*30cm)；            
五、新建周屋洞至当迳坝水圳280米（40cm*40cm)；          
六、新建江底下组周海英门口水圳60米（30cm*30cm）；
七、新建塘角桥堡坎100m；                      
八、新建墩高庙前泵站，泵站装机7.5千瓦；     
九、新建社上扶洞排拦水陂坝一座，长：6m,厚：0.7m,高:3m。；                                
十、益坑圆鱼洞新建陂坝，长：8m,厚：0.7m,高：3m；
十一、新建码头组周文清门口至大塘背农田水圳，长：60m,规格:30x30cm；                   
十二、新建周屋组堡坎：1接堡坎：34.3m*3.2m*1m，2接堡坎：25m*2.5m*1m， 填土方136m³；
十三、新建周屋洞山脚水圳250米（1m*0.8m）；
十四、当迳村饮水工程水管改造升级3100米。</t>
  </si>
  <si>
    <t>92户371人</t>
  </si>
  <si>
    <t>社迳乡当迳村人居环境整治、基础设施提升补短板项目</t>
  </si>
  <si>
    <r>
      <t xml:space="preserve">非到户补短板： </t>
    </r>
    <r>
      <rPr>
        <sz val="20"/>
        <rFont val="宋体"/>
        <family val="0"/>
      </rPr>
      <t xml:space="preserve">                            
一、新建江底下组至井丘道路平整垫层硬化：269m*3m*0.18m。挡土墙：51m*1.2m*0.5m。土方开挖：80m*2m*高2m。                          二、新建S454省道至塘角桥道路硬化，破除、平整、垫层、硬化：250m*3.5m*0.18m。                          
三、新建湾仔至井丘，破除：116m*3m。换填：116m*2m*0.6m。道路硬化：291m*3.5m*0.18m*。涵管∅40：30m。水沟40×40：120m。             
四、新建岭足下组黄德才家到黄伟忠家道路硬化：50m*3.5m*0.18m。                          
五、新建岭足下组道路加高，破除：210m*5m。挡墙：200m*高1.2m*0.4。石方回填：180m*5m*0.18m。道路硬化：210m*5m*0.18m。                    
六、新建周屋沙坝下、排高至省道道路建设，平板涵：2m*5m。挡墙：90m*2m*0.6m。土方回填：65m*5m*2m。道路硬化：65m*3.5m*0.18m。                    
七、新建周屋社官门口道路建设，破除：140m*3.5m。挡墙：30m*1m*0.3m。石方回填：62m*4m*0.4m。道路硬化：162m*3.5m*0.18m。                    
八、上芫坝至塘窝子道路建设，挡板：30m*1.5m*0.5m。涵管Φ50:7m。道路硬化：120m*3.5m*0.18m。                         
九、周屋洞至坪岗山道路扩宽硬化：7000m*2.5m*0.18m。                        
十、社上组到塘坑子道路硬化：350m*3.5m*0.18m。
十一、当迳坝道路硬化55m*3.5m*0.18m。
十二、船寨廖振兰屋边道路改建，挡墙：28m*2m*0.6m。道路硬化和破除：40m*4m*0.18m。           
十三、新建船寨黄树忠屋边道路硬化和破除：46m*3.5m*0.18m。涵管Φ30，长6m。
</t>
    </r>
    <r>
      <rPr>
        <b/>
        <sz val="20"/>
        <rFont val="宋体"/>
        <family val="0"/>
      </rPr>
      <t xml:space="preserve">到户补短板： </t>
    </r>
    <r>
      <rPr>
        <sz val="20"/>
        <rFont val="宋体"/>
        <family val="0"/>
      </rPr>
      <t xml:space="preserve">
一、新建岭足下组黄德才家到黄伟忠家道路硬化：50m*3.5m*0.18m；                                          
二、听下组脱贫户张五妹入户路硬化4.3m³。        
三、塘角脱贫户黄天福道路硬化（平整、水泥混凝土）：71㎡。
四、坪益组袁风秀到户路55m*2m*0.15m。
五、周屋洞周二康到户路9m³。
六、塘角组黄水生到户路3.99m³。
七、塘角井丘到户路38.49m³。
八、塘角脱贫户黄天福房屋维修83㎡，屋檐硬化：6㎡。</t>
    </r>
  </si>
  <si>
    <t>提升当迳村基础设施建设水平，改善生产生活条件，改善通行条件。</t>
  </si>
  <si>
    <t>社迳乡社迳村上坑组美丽宜居示范点项目</t>
  </si>
  <si>
    <t>社迳村</t>
  </si>
  <si>
    <t>新建道路长400米，宽5米，厚0.2；新建水沟长500米，规格40*40。</t>
  </si>
  <si>
    <t>改善全村人居环境，补齐基础设施短板，为全村74户313名群众在出行、生产、生活的各个方面提供便利，有效提高了群众满意度。</t>
  </si>
  <si>
    <t>社迳乡社迳村基础设施提升补短板项目</t>
  </si>
  <si>
    <r>
      <t xml:space="preserve">到户补短板：
</t>
    </r>
    <r>
      <rPr>
        <sz val="20"/>
        <rFont val="宋体"/>
        <family val="0"/>
      </rPr>
      <t>一、新建脱贫户刘石才入户路，长50m*宽2m*厚0.15m
二、新建脱贫户黄小年入户路，长50m*宽2m*厚0.15m
三、新建脱贫户钟彩英入户路，长50m*宽2.5m*厚0.18m
四、新建脱贫户张启庭入户路，长50m*宽2m*厚0.15m
五、新建脱贫户刘景峰入户路，长10m*宽2m*厚0.15m
六、新建脱贫户刘三秀入户路，长80m*宽2m*厚0.15m
七、脱贫户廖彩峰家房屋维修加固240m2。</t>
    </r>
  </si>
  <si>
    <t>改善7户32人的生产生活条件，提高人民群众的获得感和幸福感。</t>
  </si>
  <si>
    <t>社迳乡社迳村农田灌溉水利设施项目</t>
  </si>
  <si>
    <t>一、新建红旗电站到香槟小城灌溉水沟，长100米，宽0.8米，高0.6米；
二、新建上坑小桥灌溉水沟，长200米，宽0.3米，高0.3米；
三、新建上圩通组路，长200米，宽3米，厚0.2米；
四、社迳中学背后至老食品站灌溉水渠维修，长300米，宽0.3米，高0.3米；
五、修建社迳村上圩大丰山塘坎下水沟，长100米，宽0.3米，高0.3米；
六、社迳村至塔下村农田灌溉水渠维修加高，长80米，宽0.3米，高0.3米。</t>
  </si>
  <si>
    <t>衔接乡村振兴，助推产业发展，改善水利基础设施条件，方便220户416名村民生产生活。</t>
  </si>
  <si>
    <t>社迳乡炉迳村人居环境整治、基础设施提升补短板项目</t>
  </si>
  <si>
    <r>
      <t xml:space="preserve">非到户补短板：
</t>
    </r>
    <r>
      <rPr>
        <sz val="20"/>
        <rFont val="宋体"/>
        <family val="0"/>
      </rPr>
      <t>一、炉迳村罗地组新建通组道路:65m×3.5m×0.18m；
二、炉迳村炉迳圩组新建通组道路:147×3.5m×0.18m；
三、炉迳村告头组新建通组道路:53m×3.5m×0.18m；
四、炉迳村大碰组新建水沟152米×0.3m×0.3m；
五、炉迳村白石下组新建通组道路:10m×3.5m×0.18m；
六、炉迳村白石下组新建水沟:50m×0.3m×0.3m；
七、炉迳村白石下组新建通组道路:50m×3.5m×0.18m；
八、炉迳村塘仔组新建通组道路:90米×3.5m×0.18m；
九、炉迳村大碰组新建通组道路:51米×3.5m×0.18m：
十、炉迳村罗地组、炉迳组便民桥维修加固67.64m。</t>
    </r>
  </si>
  <si>
    <t>改善241户农户的生产生活条件；提升炉迳村基础设施建设水平，改善全村生产生活条件。</t>
  </si>
  <si>
    <t>社迳乡炉迳村农饮工程改造项目</t>
  </si>
  <si>
    <t>一、告头农饮工程(管道延伸)1700米;
二、炉迳农饮工程整管维修2100米。</t>
  </si>
  <si>
    <t>改善241户农户的生产生活条件；保障农村饮用水，改善季节性缺水问题</t>
  </si>
  <si>
    <t>社迳乡江口村农村人居环境整治及基础设施提升补短板项目</t>
  </si>
  <si>
    <t>江口村</t>
  </si>
  <si>
    <r>
      <t>非到户补短板：</t>
    </r>
    <r>
      <rPr>
        <sz val="20"/>
        <rFont val="宋体"/>
        <family val="0"/>
      </rPr>
      <t xml:space="preserve">
一、新建江口村上下坊组通组路，1.挖土方171.6m³；2.余方弃置171.6m³；3.挡墙模板1072㎡；4.混凝土挡墙墙身663.52m³；5.钢筋19.91T；6.土方回填1950m³；7.砂砾石垫层181㎡；8.混凝土地面181㎡；9.会车道5个（挖土方，砂砾石摊铺，水泥砂浆，人工）；
二、S454省道至上坑路段路面维修4000m*3.5m*0.18m；
三、上坑通组路道路硬化1500m*3.5m*0.18m；
四、巡检司通组道路硬化135m*3.5m*0.18m；
五、巡检司田心仔堤坝路硬化200m*3.5m*0.18m；
六、巡检司门口至桥头通组道路硬化；1000m*3.5m*0.18m；
七、下江口通组路硬化240m*3.5m*0.18m。
</t>
    </r>
    <r>
      <rPr>
        <b/>
        <sz val="20"/>
        <rFont val="宋体"/>
        <family val="0"/>
      </rPr>
      <t>到户补短板：</t>
    </r>
    <r>
      <rPr>
        <sz val="20"/>
        <rFont val="宋体"/>
        <family val="0"/>
      </rPr>
      <t xml:space="preserve">
一、上坊入户道路硬化50m*2m*0.18m；
二、生坑入户道路硬化30m*2m*0.18m。</t>
    </r>
  </si>
  <si>
    <t>提升江口村基础设施建设水平，改善1332名群众生产生活和出行条件。</t>
  </si>
  <si>
    <t>社迳乡江口村农田灌溉水利设施项目</t>
  </si>
  <si>
    <t>一、江口村上坑农饮点自来水池漏水、管道老化。更换水管1200m，规格DN50pe3000㎡；
二、维修巡捡司水沟6m*0.4m*0.4m；
三、维修角头到上江口水圳，300m*0.4m*0.4m
四、维修上江口腰前水圳50m*0.4m*0.4m；
五、维修上江口角子休水圳，50m*0.4m*0.4m；
六、新建巡捡司农饮水工程，1.63管（输水管）1085米，75管（配水管）800米；2.63法栏闸3个；3.75法栏闸5个；4.安装法兰闸8个；5.管件安装1885m；6.开挖回填1885m；
七、新建上坑自来水池一个，长3.5m，宽3.5m；
八、新建巡检司下围水圳，240m*0.4*0.4；
九、新建上江口庞塘子水圳，200m*0.4*0.4；
十、新建高全水圳长100m*40*40；
十一、新建上坑水圳长120m*0.4*0.4；
十二、新建上江口水圳，100m*0.4*0.4；</t>
  </si>
  <si>
    <t>提升江口村基础设施建设水平，改善876名群众生产生活和出行条件。</t>
  </si>
  <si>
    <t>社迳乡水东村鸽子厂道路硬化项目</t>
  </si>
  <si>
    <t>新建县道至鸽子厂道路，长7000米，宽3.5米，厚0.18米。</t>
  </si>
  <si>
    <t>社迳乡水东村农村人居环境整治及基础设施提升补短板项目</t>
  </si>
  <si>
    <r>
      <t>非到户补短板：
一、</t>
    </r>
    <r>
      <rPr>
        <sz val="20"/>
        <rFont val="宋体"/>
        <family val="0"/>
      </rPr>
      <t xml:space="preserve">新建樟树角堡坎长200m*高3.5m*厚0.6m；
二、樟树角路面硬化，长200m*宽1.5m*厚0.15m路基平整，砂砾石垫层；
三、桃枝新老路交叉路口硬化，路基平整，砂砾石垫层，350平方；
四、下水东组往围子方向地坪硬化300m³；
五、下水东组通组路扩宽，通组路扩宽长150m*宽1m*0.18m；
六、马芫围组通组道路扩宽，长440m*1.5m*0.18m；
七、水东坝场地硬化40m*23m*0.15m、19m*8m*0.15m；
八、新建上洞组饮水工程，直径110输水管1100米，3个直径110法兰开关，直径75配水管900米，6个直径75法兰开关，饮水池两个，规格为宽2m，长4.5m，高1.2m。
</t>
    </r>
    <r>
      <rPr>
        <b/>
        <sz val="20"/>
        <rFont val="宋体"/>
        <family val="0"/>
      </rPr>
      <t>到户补短板：</t>
    </r>
    <r>
      <rPr>
        <sz val="20"/>
        <rFont val="宋体"/>
        <family val="0"/>
      </rPr>
      <t xml:space="preserve">
一、脱贫户钟文才门口硬化13m*8m*0.15m、10.8m*2.4m*0.15m。</t>
    </r>
  </si>
  <si>
    <t>改善农户的生产生活条件，提升水东村基础设施建设水平，提高人民群众的获得感和幸福感。</t>
  </si>
  <si>
    <t>龙下乡川垇水利设施项目</t>
  </si>
  <si>
    <t>龙下乡</t>
  </si>
  <si>
    <t>川垇村樟屋前小组、小、细坑子小组、罗坝小组、松林坑小组、路前围小组</t>
  </si>
  <si>
    <t>一、增设樟屋前小组至罗坝小组自来水管：DN110PE：7000m 二、细坑子小组：盖板桥宽4m*长4m  石子教水渠300m*0.4m*0.4m  过水坵旧老圳维修50m同时加高0.3m 三、罗坝小组：下池水圳 长120m*0.4m*0.4m 四、松林坑小组：水圳 改建长40m*0.4m*0.4m 五、路前围小组：水圳长260m*宽0.4m*高0.5m*厚0.15m 六、樟屋前小组：钟间段水渠150m*0.4m*0.4m 沙湖水渠300m*0.4m*0.4m 沙湾水渠150m*0.4m*0.4m 七：增设社官坝至老川垇组农田灌溉水管110pe管：2300m 八：马闭窝山塘维修加固，堤坝30米。</t>
  </si>
  <si>
    <t>提升村庄饮水安全基础设施，改善251户1031人饮水条件</t>
  </si>
  <si>
    <t>龙下乡川垇村社官坝水产养殖基地</t>
  </si>
  <si>
    <t>川垇村垇背</t>
  </si>
  <si>
    <t>修建堡坎：1560立方米，修建水沟：宽40cm*高40cm*长400m，修建便道：3m*260m，建设引pe110水管:400m，开挖土方：9000m³，回填土方3000m³，便桥：长10m*宽4m，建设工具房50平方米。</t>
  </si>
  <si>
    <t>可使213户626人实现户均增收500元以上，川垇村集体收入平均增收7.5万元/年</t>
  </si>
  <si>
    <t>龙下乡川垇村人居环境整治、基础设施补短板项目</t>
  </si>
  <si>
    <t>川垇村蛤蟆石、川垇组</t>
  </si>
  <si>
    <t>一、蛤蟆石组：黄诗娣大路边原40cm*40cm*100m水圳加宽至：50cm*50cm*100m 二、川垇组：1.新建下山坝水圳 40cm*40cm*50m 2.新设路灯五盏 三、车头子通组道路新建长1000m*宽5m*厚0.2m。</t>
  </si>
  <si>
    <t>改善356户农户的生产生活条件；提升川垇村基础设施建设水平，改善全村生产生活条件。</t>
  </si>
  <si>
    <t>龙下乡川垇村路前围大型水渠项目</t>
  </si>
  <si>
    <t>川垇村路前围组</t>
  </si>
  <si>
    <t>路前围水渠新建：2000m（60cm*60cm）</t>
  </si>
  <si>
    <t>提升村庄灌溉、排水基础设施条件</t>
  </si>
  <si>
    <t>龙下乡虎条村农业产业基地道路项目</t>
  </si>
  <si>
    <t>新建、扩建</t>
  </si>
  <si>
    <t>虎条村</t>
  </si>
  <si>
    <t>土方开挖，路基填筑，堡坎，道路长1000米*宽6米*厚0.18米。</t>
  </si>
  <si>
    <t>增加村集体收入及解决村内30人就业人员问题</t>
  </si>
  <si>
    <t>龙下乡虎条村人居环境整治、基础设施补短板项目</t>
  </si>
  <si>
    <t>虎条村唐背组、垇上组、榕树下组</t>
  </si>
  <si>
    <t xml:space="preserve">1、早稻水利工程修建，①塘背大坑仔水沟200*0.4*0.4，水槽6*0.4*0.4，拦水坝3*1*0.5；塘背水洛仔100*0.6*0.6；塘背王木坑200*0.4*0.4；②社下门口30*0.4*0.4；2座机耕桥扩宽1米，灌溉水管110管200米；③刘坑口至朝阳围160亩稻田灌溉水管维修，重新铺设400米；朝阳围至夜珠坑灌溉水沟200米漏水修建
2、虎条村道路建设硬化（通村、通户路）：通组路20m*5m*0.18m、入户路145m*2.5m*0.1m、25*2.5*0.18、垇上、塘背、社下通组道路涵管维修；夜珠坑路尾硬化长20米，宽4米，厚0.18米。
3、塘背通组路两座便桥扩建加固长12米、宽4米。
4、虎条村到户项目52户其中脱贫户7户改水沟773.8m，非到户水沟165m；跃昌新村水沟维修150米。
5、榕树下至虎条高架桥道路硬化、水沟建设，道路宽5m、厚20cm、长500m，水沟浇筑300m、60*605、社下道路堡坎：①长15米，高12米，宽0.8米；②长50米，高1.5米，宽0.5米；
6、垇上修建机耕桥2座，长7米宽2.6米；
</t>
  </si>
  <si>
    <t>改善247户921人生活居住环境，水稻生产条件，提升虎条村村基础设施建设水平，改善全村生产生活条件。</t>
  </si>
  <si>
    <t>龙下乡农副产品加工基地</t>
  </si>
  <si>
    <t>龙下村下圩组</t>
  </si>
  <si>
    <t>该加工基地入驻龙下乡所有小作坊加工企业，主要有黄精茶、酸枣糕、锤鱼等特色小吃，主要建设内容包含环保处理设施2、土地平整开挖3、厂房建设4、场地硬化、电力变压器配套设施5、水沟清理等</t>
  </si>
  <si>
    <t>带动当地130人左右就业，预计带动脱贫户及三类人员30人左右，预计村集体增收25万元。</t>
  </si>
  <si>
    <t>龙下乡易地扶贫搬迁后续扶持基础设施提升项目</t>
  </si>
  <si>
    <t>龙下村安置区</t>
  </si>
  <si>
    <t>利用安置区屋顶建设1500平米光伏发电站，装机量约150千瓦，一年发电约15.9万度，每度电以0.4143元并网，每年预计收益6.6万。安置房安装太阳能路灯36盏，下水道井盖5个，微田园围栏280m。</t>
  </si>
  <si>
    <t>壮大村集体经济，预计可使村集体年增收3万元。获得的收益通过利益分配的方式带动10户脱贫户人均增收1000元，提高脱贫户收入水平。</t>
  </si>
  <si>
    <t>龙下乡龙下村人居环境整治、基础设施短板项目</t>
  </si>
  <si>
    <t>龙下村玲排上、油料下、玛瑙坝组</t>
  </si>
  <si>
    <t>1.岭排上片区：叶家旺至黄礼堂入户路（3.5*0.18）*400米；岭排上至旱窝路口新建道路800米*（3.6*0.2）
2.油料下片区：11米打板埋涵管、涵管直径0.5米、油料下村庄西侧文化墙长50m、高3m、宽60cm，进玛瑙坑组村道至兰善良入户路硬化（3.5m*40m）*0.18cm，水沟（40*40）*40m，油料下河边堡坎护栏长200m、高1.5m；金田庙至玛瑙坑错连道4个（约3.5米、路宽3米左右）。
3.上圩片区：兰善礼门口至小圳的沟（40*40）*40米；
4.下圩片区：下圩新村堡坎长120米、高5米。5.黄坑、牙子土片区：黄坑口水圳硬化360米（40*40cm），牙子土门口水圳硬化400米（40*40cm），牙子土上山塘至高速高架桥下水圳维修硬化（40*40）*300米，维修（40*40）*450米；6.玛瑙坝片区：朱荣彬入户路（3.5*0.18）*22米，邱龙妹至兰善钱入户路（3.5*0.18）*20米；兰善洪至曾桂香护墙长210米*高4*0.6；曾照淦至曾照烈入户路硬化（3.5*0.18）*38米；曾文峰至曾宪标入户路（3.5*0.18）13米；刘来芳公路边至龙下村碛坑水库道路硬化1500米，上段曾宪政田至污水池水圳（50*50*50）*300米，彭昌发至防洪堤硬化4.5*0.18*68、20个垃圾分类亭，20辆斗车、龙下村太阳能路灯30盏。7.灌燕片区：灌燕电站屋背拦水坝至赖金生屋背、曾照海种脐橙至小河边水圳长780*（30*30*30）.8、满堂坝农用水灌溉工程：南水坑拦水坝防渗墙浇砼长12m、高1.5m、厚度0.4m，溢洪道硬化长4m（50*50cm）。9、牙子土门口农用水管道（110#pp管）150m（赖怀春房屋后至赖槐房后对接）。</t>
  </si>
  <si>
    <t>提升龙下村基础设施建设水平，巩固脱贫攻坚成果。</t>
  </si>
  <si>
    <t>龙下乡龙下村农田灌溉水利设施项目</t>
  </si>
  <si>
    <t>龙下村全村各组</t>
  </si>
  <si>
    <t>1、玛瑙坑新屋子至处坑水库口新浇水圳长150米（40*40cm）,2、灌燕电站至下段新修水圳380米（40*40cm）3、玛瑙坑300米水沟40*40沟底10公分，沟壁12公分4、满堂坝上山塘至高架桥渠道200米，（40cm*40cm*厚10cm）,5、玛瑙坝机耕道旁新修水圳500米，（40*40cm)，6.上山塘至牙子土门口髙架桥下水圳维修400米，（主要是圳底维修及部分墙体维修建设年度为2014年）新增硬化250米，规格为40x40mm。7、满堂坝上山塘至高架桥渠道350米，（40cm*40cm*厚10cm）。8、玛瑙坝土地坑门口900米水沟（40*40cm）。9、黄坑下圳至陈光辉门口渠道维修450米，沟壁40*40底0.1厚，10、黄坑陈光辉门口至赖堂华门口渠道新建120米，（40*40cm)，11、玛瑙坝弯丘至金田仔新建1600米，（40*40cm)，12、玛瑙坑水渠新建180米，（40*40cm)，13、黄坑上迳陂头至高前排渠道新建500米（40*40cm)，14、黄坑下迳至早禾排渠道新建130米（40*40cm)，15、黄坑尾至社官下新建300米（40*40cm)，16、盐段子至松树窝水渠300m（40*40cm)。17、灌燕上段水沟维修30-50米左右维修50m，（40*40cm)。18、金田庙大圳损毁严重15m（40*40cm)。19、金田庙至土地坑3处塌陷，需建保坎长20m，高1.5m。20、油料下盐段至松树窝水圳（40*40cm)*300m。20、灌燕至猪头芬水库陂坝便道硬化边水沟冲毁严重（40*40cm)*6m。</t>
  </si>
  <si>
    <t>山石村人居环境整治、基础设施补短板项目</t>
  </si>
  <si>
    <t>山石村朱球坑组</t>
  </si>
  <si>
    <t>一、机耕桥建设长6m*宽3m  二、河道改道，新建通组路桥宽5m*长6m  三、新建堡坎2座：①长14m*宽0.5m*高2m；②长9m*高6m*宽0.5m
四、维修涵洞路面长7m*宽3m  五、新建拦水坝，高5m*长12m*宽3m</t>
  </si>
  <si>
    <t>解决30亩粮食生产收割问题以及果蔬农作物及树木毛竹运输，150亩农田灌溉问题及农作物及树木毛竹运输，方便村民出行</t>
  </si>
  <si>
    <t>山石村月山下、富子山桥梁新建工程</t>
  </si>
  <si>
    <t>山石村月山下、富子山组</t>
  </si>
  <si>
    <t>新建月山下、富子山桥梁一座，长8米、宽3米、厚0.3米</t>
  </si>
  <si>
    <t>解决500亩林木运输及部分农业生产出行难题</t>
  </si>
  <si>
    <t>山石村生态鲈鱼养殖基地建设项目</t>
  </si>
  <si>
    <t>山石村</t>
  </si>
  <si>
    <t>新建鲈鱼养殖池30个（直径8米，高1.3米），铺设水源管道5公里，建设基地工作道路300米，宽3米，厚0.15米。</t>
  </si>
  <si>
    <t>增加村集体经济收入16万元，带动村民务工13人，人均增收3000元。</t>
  </si>
  <si>
    <t>龙下乡上湖村人居环境整治、基础设施短板项目</t>
  </si>
  <si>
    <t>上湖村一组、二组、排上组、围仔组、岗上组</t>
  </si>
  <si>
    <t xml:space="preserve">1、上湖二组：①温屋过邓屋便桥1座；②温屋至河边道路建设(110m*2.5m*0.18m)；③社干下便桥1座；④邓屋组门前路面硬化(200m*2.0m*0.15m)；⑤上湖二组余坪硬化320㎡；⑥上湖二组排水沟硬化120m；⑦过路窝新建堡坎120m*2m*0.6m。
2、上湖一组：①新建便桥2座；②新建机耕道(400m*2.5m)；③新建通组路(100m*3.5m*0.18m）；④上湖一组新修堡坎长200m*宽2.5m*厚0.15m、安装护栏150m；⑤机耕道旁河堤堡坎1500m。
3、全村路灯80盏。
4、排上组：①排上至上仁迳口桥梁1座。
5、围仔组：①围仔道路新建(138m*2.5m*0.18m)；②叶家财至大围门道路200m*3.5m*0.18m；③下小门至大围门通组路200m*3.5m*0.18m；③新建连接县道道路(950m*6m*0.2m)、水沟1200m。
6、岗上组：①角硙道路510m*3.5m*0.18m、水沟250m(40*50)+250m(30*30)；②角硙连接高速涵洞道路150m*3.5m*0.18m；③叶小青至高速涵洞道路80m*3.5m*0.18m；④新建组内道路450m*2.5m*0.18m。
7、排上-岗上通组路（蛋鸡场）：道路：长1300m、宽6m、厚0.2m；水沟：长1400m(40*40)；涵管：长30m（直径0.5m)；挡土墙：长50m、高4m、厚1m。
</t>
  </si>
  <si>
    <t>改善400户1505人生活居住环境，提升上湖村基础设施建设水平，改善全村生产生活条件。</t>
  </si>
  <si>
    <t>龙下乡上湖村水利设施项目</t>
  </si>
  <si>
    <t>上湖村一组、二组、排上组、岗上组</t>
  </si>
  <si>
    <t>1、上湖农饮工程：新建拦水坝长5米、高1米，DN90PE管50m，水池周围及道路300㎡；
2、上湖村岗上农饮工程：水池周围及道路700㎡；
3、大门口水渠硬化800m；
4、仙牛汶水陂1座；
5、上湖小学门口水渠硬化300m；
6、小河坝水渠硬化200m；
7、枫足排足下水渠硬化200m；
8、赤山口上水渠硬化300m；
9、棠坑的口上水渠硬化600m；
10、谷路禾水渠硬化180m；
11、上湖田边水渠硬化100m；
12、排上组水渠硬化350m；
13、马玉坑水渠硬化500m；
14、叶文贤至叶振峰养猪段水渠硬化150m；</t>
  </si>
  <si>
    <t>龙下乡百万蛋鸡养殖基地</t>
  </si>
  <si>
    <t>上湖村岗上组</t>
  </si>
  <si>
    <t>新建鸡舍2栋（含基础、钢架棚、砌墙等）1栋鸡舍投影面积为1980㎡，鸡舍地面硬化3600㎡（厚0.2m）</t>
  </si>
  <si>
    <t>1、带动当地70人左右就业，务工收入约3500元/月，预计带动脱贫户及三类人员10人左右。
2、按8%分红计算，预计村集体增收31万元。
3、该项目收益的50%用于上湖村发展村集体经济、做公益事业，25%用于巩固拓展脱贫攻坚成果，补齐短板弱项，另外的25%用于帮扶其他村集体经济弱村。</t>
  </si>
  <si>
    <t>河田村安全饮水项目</t>
  </si>
  <si>
    <t>河田村全村各组</t>
  </si>
  <si>
    <t>1、河田村鸭仔前农饮工程：水池周围及道路（2.5m宽）硬化面积100（m2），水池周围需要围栏长度30m。2、河田村鸭朊洞农饮工程：水池周围及道路（2.5m宽）硬化面积100（m2），水池周围需要围栏长度60m。3、河田村罗坑农饮工程：新建蓄水池30平方米，增加过滤池长2*宽2*高3.5。4、河田村茶山农饮工程：新建沉淀池一个，水池周围及道路（2.5m宽）硬化面积100（m2）。5、河田村梅子坝农饮工程：硬化面积100（m2），水池周围需要围栏长度60m。6、河田村河田坑农饮工程：水池周围及道路（2.5m宽）硬化面积100（m2），水池周围需要围栏长度60m。加一个过滤池高2米*宽3米</t>
  </si>
  <si>
    <t>解决河田村农饮用水保障</t>
  </si>
  <si>
    <t>299</t>
  </si>
  <si>
    <t>950</t>
  </si>
  <si>
    <t>龙下乡河田村人居环境整治、基础设施短板项目</t>
  </si>
  <si>
    <t xml:space="preserve">
1、罗坑：新村新建围墙160米，水沟盖板50米。新建水圳100米*宽0.4米*高0.4米，维修加固(补漏)长500米*宽0.4米*高0.4米，道路维修长10米*宽2.5米*高0.15米                         2、梅子坝小组通组路拓宽，两边皆是水塘，路面原宽1.1米，比较危险，现拟拓宽至3.5米，长72米，路两边砌堡坎72*0.6*1.3
</t>
  </si>
  <si>
    <t>改善114户448人生活居住环境，提升河田村基础设施建设水平，改善全村生产活条件。</t>
  </si>
  <si>
    <t>114</t>
  </si>
  <si>
    <t>25</t>
  </si>
  <si>
    <t>龙下乡河田村农产品集散中心</t>
  </si>
  <si>
    <t>河田村茶山组</t>
  </si>
  <si>
    <t>高速出口建设农副产品交易中心建设4000平方米、仓储基础设施配套等</t>
  </si>
  <si>
    <t>增加村集体收入，促进就近农民土地流转增加收入及解决村内40人就业人员问题</t>
  </si>
  <si>
    <t>74</t>
  </si>
  <si>
    <t>龙下乡河田村烘干厂</t>
  </si>
  <si>
    <t>河田村</t>
  </si>
  <si>
    <t>建烘干厂，60吨级厂房及设备</t>
  </si>
  <si>
    <t>增加村集体收入，促进就近农民土地流转增加收入及帮助龙下乡附近农民粮食烘干及销售</t>
  </si>
  <si>
    <t>全南县黄斗地过水桥危桥重建工程项目</t>
  </si>
  <si>
    <t>黄泥水村黄斗地组、岗上组</t>
  </si>
  <si>
    <t>全南县黄斗地过水桥危桥重建工程项目，新建全长15米，宽度4.5米的桥梁 ；全南县岗上通组桥危桥重建工程项目，新建全长20米，宽度4米的桥梁</t>
  </si>
  <si>
    <t>全南县烂泥桥危桥重建工程项目</t>
  </si>
  <si>
    <t>陂头镇岐山村</t>
  </si>
  <si>
    <t>烂泥组、、凤尾组、新围组</t>
  </si>
  <si>
    <t>全南县烂泥桥危桥重建工程项目，新建全长30米，宽度4.5米的桥梁；全南县凤尾组桥梁危桥重建工程项目，新建全长10米，宽度3.5米的桥梁 ； 全南县古龙桥危桥重建工程项目，新建全长26米，宽度3.5米的桥梁。</t>
  </si>
  <si>
    <t>全南县中岳庙危桥重建工程项目</t>
  </si>
  <si>
    <t>下塅组、沙一组、苟子坝组</t>
  </si>
  <si>
    <t xml:space="preserve">全南县中岳庙危桥重建工程项目，新建全长21米，宽度4.5米的桥梁；全南县沙丘塅桥危桥重建工程项目，新建全长17米，宽度3.5米的桥梁；全南县苟子坝桥危桥重建工程项目，新建全长20米，宽度3.5米的桥梁。 </t>
  </si>
  <si>
    <t>全南县鸭麻围桥危桥重建工程项目</t>
  </si>
  <si>
    <t>武合村上下檐组
、马古湖村蓉坑组、罗田村南迳坑组</t>
  </si>
  <si>
    <t>全南县鸭麻围桥危桥重建工程项目，新建全长20米，宽度5米的桥梁 ；全南县蓉坑桥危桥重建工程项目，新建全长28米，宽度4米的桥梁 ；全南县南迳坑桥危桥重建工程项目，新建全长10米，宽度5米的桥梁 。</t>
  </si>
  <si>
    <t>全南县秀塅桥危桥重建工程项目</t>
  </si>
  <si>
    <t>东风村秀塅、合头村大丘麻组、合头村
寨头</t>
  </si>
  <si>
    <t>全南县秀塅桥危桥重建工程项目，新建全长30米，宽度4米的桥梁；全南县武坊桥危桥重建工程项目，新建全长20米，宽度4米的桥梁 ； 全南县合头村寨头社下桥危桥重建工程项目，新建全长10米，宽度4米的桥梁。</t>
  </si>
  <si>
    <t>全南县大芬桥危桥重建工程项目</t>
  </si>
  <si>
    <t>塔下村大芬组、社迳村上坑组</t>
  </si>
  <si>
    <t xml:space="preserve">全南县大芬桥危桥重建工程项目，新建全长23米，宽度4.5米的桥梁；全南县上坑桥危桥重建工程项目，新建全长21米，宽度7米的桥梁。 </t>
  </si>
  <si>
    <t>全南县通组路桥危桥重建工程项目</t>
  </si>
  <si>
    <t>山石村朱球坑村小组
、山石村龙仔头村小组、上湖村下湖村小组</t>
  </si>
  <si>
    <t xml:space="preserve">全南县通组路桥危桥重建工程项目，新建全长8米，宽度6米的桥梁；全南县龙仔头桥危桥重建工程项目，新建全长10米，宽度3.5米的桥梁；全南县下湖桥危桥重建工程项目，新建全长15米，宽度7米的桥梁。  </t>
  </si>
  <si>
    <t>全南县郭家坝桥危桥重建工程项目</t>
  </si>
  <si>
    <t>田心村、下樟陂、小慕村</t>
  </si>
  <si>
    <t xml:space="preserve">全南县郭家坝桥危桥重建工程项目，新建全长17米，宽度4米的桥梁；全南县炸药库桥危桥重建工程项目，新建全长18米，宽度4米的桥梁；全南县老大队桥危桥重建工程项目，新建全长30米，宽度4.5米的桥梁。  </t>
  </si>
  <si>
    <t>全南县桃李树下桥危桥重建工程项目</t>
  </si>
  <si>
    <t>炉坑村、坪山村、寨下村</t>
  </si>
  <si>
    <t>全南县桃李树下桥危桥重建工程项目，新建全长15米，宽度4米的桥梁； 全南县澄坑桥危桥重建工程项目，新建全长11米，宽度7米的桥梁；全南县寨下二桥危桥重建工程项目，新建全长25米，宽度8米的桥梁。</t>
  </si>
  <si>
    <t>全南县陂头镇农村公路水毁修复工程</t>
  </si>
  <si>
    <t>1、陂头镇周布村通村公路水毁修复工程：修复、重新浇筑 破损水泥路面446平方米，新建路基挡土墙高4米、长96米，
挖运土方460立方米等。
2、陂头镇星光村至潭口乡道水毁修复工程：新建路肩挡土
墙高4米、长28米，新建排水沟58米，安装波形护栏40米等</t>
  </si>
  <si>
    <t>大吉山镇各村解决最后农田灌溉最后“一公里”项目</t>
  </si>
  <si>
    <t>大吉山镇各村</t>
  </si>
  <si>
    <t>1乌桕坝村渠道改造440米；2、小溪村渠道改造2070米、新建拦水陂1座、改造拦水坝2座；3、马坑村新建渠道1174米；4、坪头镇村新建渠道3000米；5、斜溪村新建渠道1400米；6、马安村新建渠道10米；7、田背村改造渠道1530米；8、大岳村新建渠道100米。</t>
  </si>
  <si>
    <t>解决农田灌溉问题3500亩</t>
  </si>
  <si>
    <t>南迳镇镇各村解决最后农田灌溉最后“一公里”项目</t>
  </si>
  <si>
    <t>南迳镇各村</t>
  </si>
  <si>
    <t>1、黄云村小水池改造2处，渠道新建1050米，渠道改造640米，新建拦水陂2座；2、马古塘村渠道新建800米、新建拦水陂1座；3、分水村新建渠道280米，新建拦水陂2座；4、热水村新建渠道800米；5、大田村新建渠道250米；6、中切村新建渠道260米，新建拦水陂1座；7、罗田村渠道新建600米，渠道改造1680米，新建拦水陂1座；8、大庄村新建渠道2000米；9、黄里村新建渠道200米；10、武合村渠道新建150米、新建拦水陂2座、改造拦水坝2座。</t>
  </si>
  <si>
    <t>解决农田灌溉问题934亩</t>
  </si>
  <si>
    <t>中寨乡各村解决最后农田灌溉最后“一公里”项目</t>
  </si>
  <si>
    <t>中寨乡各村</t>
  </si>
  <si>
    <t>1、玉舍村渠道新建400米，渠道改造2320米，新建拦水陂2座；2、中寨村小水池改造2处，渠道新建2700米，渠道改造400米，小水闸改造4座；3、筠竹村小水池改造1处，渠道新建1650米，渠道改造50米；4、黄竹龙村渠道新建340米，渠道改造348米；5、罗坊村渠道新建820米；6、田在村渠道新建1200米；7、中坑村渠道新建50米；8、黄泥水村渠道改造200米。</t>
  </si>
  <si>
    <t>解决农田灌溉问题3919亩</t>
  </si>
  <si>
    <t>金龙镇各村解决最后农田灌溉最后“一公里”项目</t>
  </si>
  <si>
    <t>金龙镇各村</t>
  </si>
  <si>
    <t>1、烧斗村新建渠道4740米，新建拦水陂4座，改造拦水陂1座；2、岗背村渠道新建600米，渠道改造1500米；3、合头村渠道新建620米。</t>
  </si>
  <si>
    <t>解决农田灌溉问题1968亩</t>
  </si>
  <si>
    <t>城厢镇各村解决最后农田灌溉最后“一公里”项目</t>
  </si>
  <si>
    <t>城厢镇各村</t>
  </si>
  <si>
    <t>1、镇仔村渠道改造150米、抗旱打井1座；2、小慕村渠道改造980米；3、田心村渠道改造410米；4、樟树村渠道改造780米。</t>
  </si>
  <si>
    <t>解决农田灌溉问题946亩</t>
  </si>
  <si>
    <t>龙源坝镇各村解决最后农田灌溉最后“一公里”项目</t>
  </si>
  <si>
    <t>龙源坝镇各村</t>
  </si>
  <si>
    <t>1、水背村渠道新建350米，新建拦水陂1座；2、寨下村渠道新建4500米，渠道改造300米，改造拦水陂3座；3、坪山村渠道新建900米，渠道改造5000米；4、上窖村小水池改造3处，渠道新建2390米，渠道改造1720米，小水闸改造1座，新建拦水陂7座、改造拦水坝2座；5、雅溪村渠道新建1600米，渠道改造1790米；6、炉坑村渠道改造1490米，改造拦水坝5座；7、龙源坝村渠道新建3800米，渠道改造1700米，新建拦水陂1座、改造拦水坝5座；8、镇头村渠道新建1600米，渠道改造2800米，改造拦水坝2座。</t>
  </si>
  <si>
    <t>解决农田灌溉问题4600亩</t>
  </si>
  <si>
    <t>陂头镇各村解决最后农田灌溉最后“一公里”项目</t>
  </si>
  <si>
    <t>陂头镇各村</t>
  </si>
  <si>
    <t>1、竹山村渠道新建1700米；2、张公碰村渠道新建100米；3、岐山村渠道改造300米；4、潭口村渠道新建2320米，渠道改造900米，新建拦水陂4座、改造拦水坝1座；5、黄塘村渠道新建600米；6、太和村渠道新建550米，改造拦水坝3座；7、陂头村渠道新建5420米。</t>
  </si>
  <si>
    <t>解决农田灌溉问题2570亩</t>
  </si>
  <si>
    <t>社迳乡各村解决最后农田灌溉最后“一公里”项目</t>
  </si>
  <si>
    <t>社迳乡各村</t>
  </si>
  <si>
    <t>1、炉迳村渠道新建405米；2、社迳村渠道新建3665米，渠道改造1780米；3、塔下村渠道新建1020米，渠道改造892米；4、老屋村渠道新建3100米，渠道改造990米，改造拦水坝1座；5、水东村渠道改造2450米；6、江口村渠道新建760米，渠道改造250米，改造拦水坝1座；7、当迳村渠道清理30米。</t>
  </si>
  <si>
    <t>龙下乡各村解决最后农田灌溉最后“一公里”项目</t>
  </si>
  <si>
    <t>龙下乡各村</t>
  </si>
  <si>
    <t>1、龙下村渠道改造850米；2、上湖村渠道新建800米，新建拦水陂1座、改造拦水坝1座；3、虎条村新建160pe管道2500米；4、川垇村渠道新建2400米，新建拦水陂1座；5、河田村渠道新建1000米。</t>
  </si>
  <si>
    <t>解决农田灌溉问题1500亩</t>
  </si>
  <si>
    <t>龙源坝镇寨下村田仔湾村小组农饮工程</t>
  </si>
  <si>
    <t>1、打横井1口约100米，铺设PE50管道1.5千米</t>
  </si>
  <si>
    <t>解决36户156人饮水安全</t>
  </si>
  <si>
    <t>1、里芳组野猪坑水坝；12*1.5*3.5；堡坎；7.2*0.9*1，水渠；40*40 250米</t>
  </si>
  <si>
    <t>南迳镇罗田村农田灌溉工程</t>
  </si>
  <si>
    <t xml:space="preserve">1、陈屋组新建60*60水渠；472米，30*30水渠；240米：2、南迳坑水陂1；7.5*1.5*1.6，水陂2；11*2*1.5：堡坎8*2.3*0.6
</t>
  </si>
  <si>
    <t>改善247户921人生活居住环境，水稻生产条件，改善全村生产生活条件。</t>
  </si>
  <si>
    <t>247</t>
  </si>
  <si>
    <t>921</t>
  </si>
  <si>
    <t>项目管理费</t>
  </si>
  <si>
    <t>住房</t>
  </si>
  <si>
    <t>就业培训</t>
  </si>
  <si>
    <t>创业扶持</t>
  </si>
  <si>
    <t>异地扶贫搬迁贷款债券贴息补助</t>
  </si>
  <si>
    <t>公益性岗位</t>
  </si>
  <si>
    <t>易地搬迁后扶</t>
  </si>
  <si>
    <t>技能培训</t>
  </si>
  <si>
    <t>创业培训</t>
  </si>
  <si>
    <t>公益性岗位补助</t>
  </si>
  <si>
    <t>农村卫生厕所改造（公共厕所）</t>
  </si>
  <si>
    <t>农村危房改造等农房改造</t>
  </si>
  <si>
    <t>劳动奖补</t>
  </si>
  <si>
    <t>以工代训</t>
  </si>
  <si>
    <t>创业补助</t>
  </si>
  <si>
    <t>农村垃圾治理</t>
  </si>
  <si>
    <t>易地扶贫搬迁贷款债券贴息补助</t>
  </si>
  <si>
    <t>品牌打造和展销平台</t>
  </si>
  <si>
    <t>农村电网建设（通生产、生活用电、提高综合电压和供电可靠性）</t>
  </si>
  <si>
    <t>数字乡村建设（信息通信基础设施建设、数字化、智能化建设等）</t>
  </si>
  <si>
    <t>扶贫车间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</si>
</sst>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Red]\(0\)"/>
  </numFmts>
  <fonts count="49">
    <font>
      <sz val="12"/>
      <name val="宋体"/>
      <family val="0"/>
    </font>
    <font>
      <sz val="11"/>
      <color indexed="8"/>
      <name val="宋体"/>
      <family val="0"/>
    </font>
    <font>
      <b/>
      <sz val="11"/>
      <color indexed="8"/>
      <name val="宋体"/>
      <family val="0"/>
    </font>
    <font>
      <sz val="9"/>
      <color indexed="8"/>
      <name val="宋体"/>
      <family val="0"/>
    </font>
    <font>
      <sz val="9"/>
      <name val="宋体"/>
      <family val="0"/>
    </font>
    <font>
      <sz val="20"/>
      <name val="宋体"/>
      <family val="0"/>
    </font>
    <font>
      <b/>
      <sz val="20"/>
      <name val="宋体"/>
      <family val="0"/>
    </font>
    <font>
      <sz val="11"/>
      <name val="宋体"/>
      <family val="0"/>
    </font>
    <font>
      <b/>
      <sz val="48"/>
      <name val="宋体"/>
      <family val="0"/>
    </font>
    <font>
      <sz val="11"/>
      <color indexed="9"/>
      <name val="宋体"/>
      <family val="0"/>
    </font>
    <font>
      <sz val="11"/>
      <color indexed="16"/>
      <name val="宋体"/>
      <family val="0"/>
    </font>
    <font>
      <sz val="11"/>
      <color indexed="53"/>
      <name val="宋体"/>
      <family val="0"/>
    </font>
    <font>
      <b/>
      <sz val="11"/>
      <color indexed="9"/>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i/>
      <sz val="11"/>
      <color indexed="23"/>
      <name val="宋体"/>
      <family val="0"/>
    </font>
    <font>
      <sz val="11"/>
      <color indexed="10"/>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sz val="11"/>
      <color indexed="19"/>
      <name val="宋体"/>
      <family val="0"/>
    </font>
    <font>
      <vertAlign val="superscript"/>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right style="thin"/>
      <top style="thin"/>
      <bottom style="thin"/>
    </border>
    <border>
      <left style="thin"/>
      <right style="thin"/>
      <top style="thin"/>
      <bottom>
        <color indexed="63"/>
      </bottom>
    </border>
    <border>
      <left>
        <color indexed="63"/>
      </left>
      <right style="thin"/>
      <top style="thin"/>
      <bottom style="thin"/>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131">
    <xf numFmtId="0" fontId="0" fillId="0" borderId="0" xfId="0" applyAlignment="1">
      <alignment vertical="center"/>
    </xf>
    <xf numFmtId="0" fontId="27" fillId="0" borderId="0" xfId="0" applyFont="1" applyFill="1" applyBorder="1" applyAlignment="1">
      <alignment vertical="center"/>
    </xf>
    <xf numFmtId="0" fontId="44"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47" fillId="0" borderId="0" xfId="0" applyFont="1" applyFill="1" applyBorder="1" applyAlignment="1">
      <alignment vertical="center" wrapText="1"/>
    </xf>
    <xf numFmtId="0" fontId="48" fillId="0" borderId="9" xfId="0" applyFont="1" applyFill="1" applyBorder="1" applyAlignment="1">
      <alignment vertical="center" wrapText="1"/>
    </xf>
    <xf numFmtId="0" fontId="4" fillId="0" borderId="9" xfId="0" applyFont="1" applyFill="1" applyBorder="1" applyAlignment="1">
      <alignment vertical="center" wrapText="1"/>
    </xf>
    <xf numFmtId="0" fontId="48" fillId="0" borderId="0" xfId="0" applyFont="1" applyFill="1" applyBorder="1" applyAlignment="1">
      <alignment vertical="center" wrapText="1"/>
    </xf>
    <xf numFmtId="0" fontId="47" fillId="0" borderId="9" xfId="0" applyFont="1" applyFill="1" applyBorder="1" applyAlignment="1">
      <alignment vertical="center" wrapText="1"/>
    </xf>
    <xf numFmtId="0" fontId="48" fillId="0" borderId="1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vertical="center"/>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7" fontId="7" fillId="0" borderId="0" xfId="0" applyNumberFormat="1" applyFont="1" applyFill="1" applyAlignment="1">
      <alignment horizontal="center" vertical="center" wrapText="1"/>
    </xf>
    <xf numFmtId="0" fontId="8"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0"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176" fontId="6" fillId="0" borderId="9" xfId="0" applyNumberFormat="1" applyFont="1" applyFill="1" applyBorder="1" applyAlignment="1">
      <alignment vertical="center" wrapText="1"/>
    </xf>
    <xf numFmtId="176" fontId="5" fillId="0" borderId="9"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176" fontId="5" fillId="0" borderId="9" xfId="63" applyNumberFormat="1" applyFont="1" applyFill="1" applyBorder="1" applyAlignment="1">
      <alignment horizontal="center" vertical="center"/>
      <protection/>
    </xf>
    <xf numFmtId="176" fontId="5" fillId="0" borderId="1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177" fontId="5" fillId="0" borderId="11"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top" wrapText="1"/>
    </xf>
    <xf numFmtId="177" fontId="5" fillId="0" borderId="0" xfId="0" applyNumberFormat="1" applyFont="1" applyFill="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176" fontId="5" fillId="0" borderId="12"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5" fillId="0" borderId="13" xfId="0" applyFont="1" applyFill="1" applyBorder="1" applyAlignment="1">
      <alignment horizontal="left" vertical="center" wrapText="1"/>
    </xf>
    <xf numFmtId="177" fontId="5"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vertical="center" wrapText="1"/>
    </xf>
    <xf numFmtId="178" fontId="5" fillId="0" borderId="9" xfId="0" applyNumberFormat="1" applyFont="1" applyFill="1" applyBorder="1" applyAlignment="1">
      <alignment vertical="center" wrapText="1"/>
    </xf>
    <xf numFmtId="0" fontId="5" fillId="0" borderId="9" xfId="0"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top" wrapText="1"/>
    </xf>
    <xf numFmtId="49" fontId="5" fillId="0" borderId="9" xfId="0" applyNumberFormat="1" applyFont="1" applyFill="1" applyBorder="1" applyAlignment="1">
      <alignment vertical="center" wrapText="1"/>
    </xf>
    <xf numFmtId="49" fontId="5" fillId="0" borderId="9" xfId="0" applyNumberFormat="1"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9" xfId="0" applyFont="1" applyFill="1" applyBorder="1" applyAlignment="1">
      <alignment vertical="top" wrapText="1"/>
    </xf>
    <xf numFmtId="0" fontId="5" fillId="0" borderId="9" xfId="63" applyFont="1" applyFill="1" applyBorder="1" applyAlignment="1">
      <alignment horizontal="center" vertical="center"/>
      <protection/>
    </xf>
    <xf numFmtId="178" fontId="5" fillId="0" borderId="11"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vertical="center"/>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13" xfId="0" applyNumberFormat="1" applyFont="1" applyFill="1" applyBorder="1" applyAlignment="1">
      <alignment horizontal="justify" vertical="center" wrapText="1"/>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justify" vertical="center" wrapText="1"/>
    </xf>
    <xf numFmtId="0" fontId="5" fillId="0" borderId="9" xfId="63" applyFont="1" applyFill="1" applyBorder="1" applyAlignment="1">
      <alignment horizontal="center" vertical="center"/>
      <protection/>
    </xf>
    <xf numFmtId="9" fontId="5" fillId="0" borderId="11"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xf>
    <xf numFmtId="57"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0" borderId="12"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9" fontId="5" fillId="0" borderId="12" xfId="0" applyNumberFormat="1" applyFont="1" applyFill="1" applyBorder="1" applyAlignment="1">
      <alignment horizontal="center" vertical="center"/>
    </xf>
    <xf numFmtId="9" fontId="5" fillId="0" borderId="16" xfId="0" applyNumberFormat="1"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top"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63" applyFont="1" applyFill="1" applyBorder="1" applyAlignment="1">
      <alignment horizontal="center" vertical="center"/>
      <protection/>
    </xf>
    <xf numFmtId="0" fontId="5" fillId="0" borderId="9" xfId="63" applyNumberFormat="1" applyFont="1" applyFill="1" applyBorder="1" applyAlignment="1">
      <alignment horizontal="center" vertical="center"/>
      <protection/>
    </xf>
    <xf numFmtId="0" fontId="5" fillId="0" borderId="9" xfId="0" applyNumberFormat="1" applyFont="1" applyFill="1" applyBorder="1" applyAlignment="1">
      <alignment horizontal="center" vertical="center" wrapText="1"/>
    </xf>
    <xf numFmtId="0" fontId="6" fillId="0" borderId="9" xfId="0" applyFont="1" applyFill="1" applyBorder="1" applyAlignment="1">
      <alignment horizontal="justify" vertical="center" wrapText="1"/>
    </xf>
    <xf numFmtId="179" fontId="5"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WeChat%20Files\lhf18170711911\FileStorage\File\2020-03\&#20840;&#21335;&#21439;2018-2020&#24180;&#21439;&#32423;&#33073;&#36139;&#25915;&#22362;&#39033;&#30446;&#24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录入表"/>
      <sheetName val="分类汇总表2018"/>
      <sheetName val="分类汇总表2019"/>
      <sheetName val="分类汇总表2020"/>
      <sheetName val="项目属性汇总2018"/>
      <sheetName val="项目属性汇总2019"/>
      <sheetName val="项目属性汇总2020"/>
      <sheetName val="项目分类表"/>
      <sheetName val="入库登记表项目单位填报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355"/>
  <sheetViews>
    <sheetView tabSelected="1" zoomScale="40" zoomScaleNormal="40" zoomScaleSheetLayoutView="100" workbookViewId="0" topLeftCell="A1">
      <pane ySplit="4" topLeftCell="A20" activePane="bottomLeft" state="frozen"/>
      <selection pane="bottomLeft" activeCell="E6" sqref="E6"/>
    </sheetView>
  </sheetViews>
  <sheetFormatPr defaultColWidth="9.00390625" defaultRowHeight="32.25" customHeight="1"/>
  <cols>
    <col min="1" max="2" width="9.00390625" style="19" customWidth="1"/>
    <col min="3" max="3" width="27.00390625" style="19" customWidth="1"/>
    <col min="4" max="4" width="11.375" style="19" customWidth="1"/>
    <col min="5" max="5" width="14.50390625" style="19" customWidth="1"/>
    <col min="6" max="6" width="9.00390625" style="19" customWidth="1"/>
    <col min="7" max="7" width="16.00390625" style="19" customWidth="1"/>
    <col min="8" max="9" width="9.00390625" style="19" customWidth="1"/>
    <col min="10" max="10" width="18.75390625" style="19" customWidth="1"/>
    <col min="11" max="11" width="12.875" style="19" customWidth="1"/>
    <col min="12" max="12" width="13.75390625" style="19" customWidth="1"/>
    <col min="13" max="13" width="16.125" style="19" customWidth="1"/>
    <col min="14" max="14" width="19.75390625" style="20" customWidth="1"/>
    <col min="15" max="15" width="22.50390625" style="20" customWidth="1"/>
    <col min="16" max="16" width="11.75390625" style="20" customWidth="1"/>
    <col min="17" max="17" width="11.375" style="20" customWidth="1"/>
    <col min="18" max="18" width="17.625" style="20" customWidth="1"/>
    <col min="19" max="19" width="127.125" style="19" customWidth="1"/>
    <col min="20" max="20" width="49.75390625" style="19" customWidth="1"/>
    <col min="21" max="21" width="9.00390625" style="21" customWidth="1"/>
    <col min="22" max="22" width="14.625" style="21" bestFit="1" customWidth="1"/>
    <col min="23" max="23" width="16.50390625" style="21" bestFit="1" customWidth="1"/>
    <col min="24" max="24" width="16.25390625" style="21" customWidth="1"/>
    <col min="25" max="25" width="14.625" style="22" customWidth="1"/>
    <col min="26" max="26" width="15.625" style="19" customWidth="1"/>
    <col min="27" max="16384" width="9.00390625" style="19" customWidth="1"/>
  </cols>
  <sheetData>
    <row r="1" spans="14:25" s="11" customFormat="1" ht="32.25" customHeight="1">
      <c r="N1" s="32"/>
      <c r="O1" s="32"/>
      <c r="P1" s="32"/>
      <c r="Q1" s="32"/>
      <c r="R1" s="32"/>
      <c r="U1" s="46"/>
      <c r="V1" s="46"/>
      <c r="W1" s="46"/>
      <c r="X1" s="46"/>
      <c r="Y1" s="61"/>
    </row>
    <row r="2" spans="1:26" s="11" customFormat="1" ht="61.5">
      <c r="A2" s="23" t="s">
        <v>0</v>
      </c>
      <c r="B2" s="23"/>
      <c r="C2" s="23"/>
      <c r="D2" s="23"/>
      <c r="E2" s="23"/>
      <c r="F2" s="23"/>
      <c r="G2" s="23"/>
      <c r="H2" s="23"/>
      <c r="I2" s="23"/>
      <c r="J2" s="23"/>
      <c r="K2" s="23"/>
      <c r="L2" s="23"/>
      <c r="M2" s="23"/>
      <c r="N2" s="33"/>
      <c r="O2" s="33"/>
      <c r="P2" s="33"/>
      <c r="Q2" s="33"/>
      <c r="R2" s="33"/>
      <c r="S2" s="23"/>
      <c r="T2" s="23"/>
      <c r="U2" s="23"/>
      <c r="V2" s="23"/>
      <c r="W2" s="23"/>
      <c r="X2" s="23"/>
      <c r="Y2" s="23"/>
      <c r="Z2" s="23"/>
    </row>
    <row r="3" spans="1:26" s="12" customFormat="1" ht="25.5">
      <c r="A3" s="24" t="s">
        <v>1</v>
      </c>
      <c r="B3" s="24" t="s">
        <v>2</v>
      </c>
      <c r="C3" s="24" t="s">
        <v>3</v>
      </c>
      <c r="D3" s="24" t="s">
        <v>4</v>
      </c>
      <c r="E3" s="24" t="s">
        <v>5</v>
      </c>
      <c r="F3" s="24" t="s">
        <v>6</v>
      </c>
      <c r="G3" s="24"/>
      <c r="H3" s="24"/>
      <c r="I3" s="24"/>
      <c r="J3" s="24" t="s">
        <v>7</v>
      </c>
      <c r="K3" s="24"/>
      <c r="L3" s="24"/>
      <c r="M3" s="24" t="s">
        <v>8</v>
      </c>
      <c r="N3" s="34" t="s">
        <v>9</v>
      </c>
      <c r="O3" s="34"/>
      <c r="P3" s="34"/>
      <c r="Q3" s="34"/>
      <c r="R3" s="34"/>
      <c r="S3" s="47" t="s">
        <v>10</v>
      </c>
      <c r="T3" s="47"/>
      <c r="U3" s="47"/>
      <c r="V3" s="47"/>
      <c r="W3" s="47"/>
      <c r="X3" s="47"/>
      <c r="Y3" s="47"/>
      <c r="Z3" s="47" t="s">
        <v>11</v>
      </c>
    </row>
    <row r="4" spans="1:26" s="12" customFormat="1" ht="153">
      <c r="A4" s="24"/>
      <c r="B4" s="24"/>
      <c r="C4" s="24"/>
      <c r="D4" s="24"/>
      <c r="E4" s="24"/>
      <c r="F4" s="24" t="s">
        <v>12</v>
      </c>
      <c r="G4" s="24" t="s">
        <v>13</v>
      </c>
      <c r="H4" s="24" t="s">
        <v>14</v>
      </c>
      <c r="I4" s="35" t="s">
        <v>15</v>
      </c>
      <c r="J4" s="24" t="s">
        <v>16</v>
      </c>
      <c r="K4" s="24" t="s">
        <v>17</v>
      </c>
      <c r="L4" s="24" t="s">
        <v>18</v>
      </c>
      <c r="M4" s="24"/>
      <c r="N4" s="36" t="s">
        <v>19</v>
      </c>
      <c r="O4" s="34" t="s">
        <v>20</v>
      </c>
      <c r="P4" s="34" t="s">
        <v>21</v>
      </c>
      <c r="Q4" s="34" t="s">
        <v>22</v>
      </c>
      <c r="R4" s="34" t="s">
        <v>23</v>
      </c>
      <c r="S4" s="24" t="s">
        <v>24</v>
      </c>
      <c r="T4" s="24" t="s">
        <v>25</v>
      </c>
      <c r="U4" s="24" t="s">
        <v>26</v>
      </c>
      <c r="V4" s="24" t="s">
        <v>27</v>
      </c>
      <c r="W4" s="24" t="s">
        <v>28</v>
      </c>
      <c r="X4" s="24" t="s">
        <v>29</v>
      </c>
      <c r="Y4" s="47" t="s">
        <v>30</v>
      </c>
      <c r="Z4" s="47"/>
    </row>
    <row r="5" spans="1:26" s="12" customFormat="1" ht="36.75" customHeight="1">
      <c r="A5" s="24"/>
      <c r="B5" s="24"/>
      <c r="C5" s="24"/>
      <c r="D5" s="24"/>
      <c r="E5" s="24"/>
      <c r="F5" s="24"/>
      <c r="G5" s="24"/>
      <c r="H5" s="24"/>
      <c r="I5" s="35"/>
      <c r="J5" s="24"/>
      <c r="K5" s="24"/>
      <c r="L5" s="24"/>
      <c r="M5" s="24"/>
      <c r="N5" s="34">
        <f>SUM(N6:N355)</f>
        <v>34802.5061</v>
      </c>
      <c r="O5" s="34">
        <f>SUM(O6:O355)</f>
        <v>34802.5061</v>
      </c>
      <c r="P5" s="34"/>
      <c r="Q5" s="34"/>
      <c r="R5" s="34"/>
      <c r="S5" s="24"/>
      <c r="T5" s="24"/>
      <c r="U5" s="24"/>
      <c r="V5" s="24"/>
      <c r="W5" s="24"/>
      <c r="X5" s="24"/>
      <c r="Y5" s="47"/>
      <c r="Z5" s="47"/>
    </row>
    <row r="6" spans="1:26" s="11" customFormat="1" ht="76.5">
      <c r="A6" s="25">
        <v>1</v>
      </c>
      <c r="B6" s="25">
        <v>2024</v>
      </c>
      <c r="C6" s="25" t="s">
        <v>31</v>
      </c>
      <c r="D6" s="25" t="s">
        <v>32</v>
      </c>
      <c r="E6" s="25" t="s">
        <v>33</v>
      </c>
      <c r="F6" s="25" t="s">
        <v>34</v>
      </c>
      <c r="G6" s="25" t="s">
        <v>35</v>
      </c>
      <c r="H6" s="25" t="s">
        <v>36</v>
      </c>
      <c r="I6" s="25"/>
      <c r="J6" s="25" t="s">
        <v>37</v>
      </c>
      <c r="K6" s="25" t="s">
        <v>38</v>
      </c>
      <c r="L6" s="25" t="s">
        <v>31</v>
      </c>
      <c r="M6" s="25" t="s">
        <v>39</v>
      </c>
      <c r="N6" s="37">
        <v>300</v>
      </c>
      <c r="O6" s="37">
        <v>300</v>
      </c>
      <c r="P6" s="25"/>
      <c r="R6" s="37"/>
      <c r="S6" s="25" t="s">
        <v>40</v>
      </c>
      <c r="T6" s="25" t="s">
        <v>41</v>
      </c>
      <c r="U6" s="48">
        <v>86</v>
      </c>
      <c r="V6" s="48">
        <v>4596</v>
      </c>
      <c r="W6" s="48">
        <v>4596</v>
      </c>
      <c r="X6" s="48">
        <v>4596</v>
      </c>
      <c r="Y6" s="62">
        <v>1</v>
      </c>
      <c r="Z6" s="25" t="s">
        <v>42</v>
      </c>
    </row>
    <row r="7" spans="1:26" s="13" customFormat="1" ht="102">
      <c r="A7" s="25">
        <v>2</v>
      </c>
      <c r="B7" s="25">
        <v>2024</v>
      </c>
      <c r="C7" s="25" t="s">
        <v>43</v>
      </c>
      <c r="D7" s="25" t="s">
        <v>32</v>
      </c>
      <c r="E7" s="25" t="s">
        <v>33</v>
      </c>
      <c r="F7" s="25" t="s">
        <v>34</v>
      </c>
      <c r="G7" s="25" t="s">
        <v>35</v>
      </c>
      <c r="H7" s="25" t="s">
        <v>36</v>
      </c>
      <c r="I7" s="25"/>
      <c r="J7" s="25" t="s">
        <v>44</v>
      </c>
      <c r="K7" s="25" t="s">
        <v>45</v>
      </c>
      <c r="L7" s="25" t="s">
        <v>46</v>
      </c>
      <c r="M7" s="25" t="s">
        <v>39</v>
      </c>
      <c r="N7" s="37">
        <v>300</v>
      </c>
      <c r="O7" s="37">
        <v>300</v>
      </c>
      <c r="P7" s="25"/>
      <c r="Q7" s="37"/>
      <c r="R7" s="37"/>
      <c r="S7" s="27" t="s">
        <v>47</v>
      </c>
      <c r="T7" s="37" t="s">
        <v>48</v>
      </c>
      <c r="U7" s="48">
        <v>86</v>
      </c>
      <c r="V7" s="48">
        <v>500</v>
      </c>
      <c r="W7" s="48">
        <v>650</v>
      </c>
      <c r="X7" s="48">
        <v>650</v>
      </c>
      <c r="Y7" s="62">
        <v>1</v>
      </c>
      <c r="Z7" s="50" t="s">
        <v>49</v>
      </c>
    </row>
    <row r="8" spans="1:26" s="13" customFormat="1" ht="76.5">
      <c r="A8" s="25">
        <v>3</v>
      </c>
      <c r="B8" s="25">
        <v>2024</v>
      </c>
      <c r="C8" s="25" t="s">
        <v>50</v>
      </c>
      <c r="D8" s="25" t="s">
        <v>32</v>
      </c>
      <c r="E8" s="25" t="s">
        <v>33</v>
      </c>
      <c r="F8" s="25" t="s">
        <v>34</v>
      </c>
      <c r="G8" s="25" t="s">
        <v>35</v>
      </c>
      <c r="H8" s="25" t="s">
        <v>36</v>
      </c>
      <c r="I8" s="25"/>
      <c r="J8" s="25" t="s">
        <v>51</v>
      </c>
      <c r="K8" s="25" t="s">
        <v>52</v>
      </c>
      <c r="L8" s="25" t="s">
        <v>53</v>
      </c>
      <c r="M8" s="25" t="s">
        <v>39</v>
      </c>
      <c r="N8" s="37">
        <v>200</v>
      </c>
      <c r="O8" s="37">
        <v>200</v>
      </c>
      <c r="P8" s="25"/>
      <c r="Q8" s="37"/>
      <c r="R8" s="37"/>
      <c r="S8" s="27" t="s">
        <v>54</v>
      </c>
      <c r="T8" s="37" t="s">
        <v>55</v>
      </c>
      <c r="U8" s="48">
        <v>86</v>
      </c>
      <c r="V8" s="48" t="s">
        <v>56</v>
      </c>
      <c r="W8" s="48" t="s">
        <v>56</v>
      </c>
      <c r="X8" s="48" t="s">
        <v>56</v>
      </c>
      <c r="Y8" s="62">
        <v>1</v>
      </c>
      <c r="Z8" s="63" t="s">
        <v>57</v>
      </c>
    </row>
    <row r="9" spans="1:26" s="13" customFormat="1" ht="76.5">
      <c r="A9" s="25">
        <v>4</v>
      </c>
      <c r="B9" s="25">
        <v>2024</v>
      </c>
      <c r="C9" s="25" t="s">
        <v>58</v>
      </c>
      <c r="D9" s="25" t="s">
        <v>32</v>
      </c>
      <c r="E9" s="25" t="s">
        <v>33</v>
      </c>
      <c r="F9" s="25" t="s">
        <v>34</v>
      </c>
      <c r="G9" s="25" t="s">
        <v>35</v>
      </c>
      <c r="H9" s="25" t="s">
        <v>36</v>
      </c>
      <c r="I9" s="25"/>
      <c r="J9" s="25" t="s">
        <v>37</v>
      </c>
      <c r="K9" s="25" t="s">
        <v>59</v>
      </c>
      <c r="L9" s="25" t="s">
        <v>60</v>
      </c>
      <c r="M9" s="25" t="s">
        <v>39</v>
      </c>
      <c r="N9" s="37">
        <v>300</v>
      </c>
      <c r="O9" s="37">
        <v>300</v>
      </c>
      <c r="P9" s="25"/>
      <c r="Q9" s="37"/>
      <c r="R9" s="37"/>
      <c r="S9" s="25" t="s">
        <v>61</v>
      </c>
      <c r="T9" s="25" t="s">
        <v>62</v>
      </c>
      <c r="U9" s="48">
        <v>86</v>
      </c>
      <c r="V9" s="48" t="s">
        <v>56</v>
      </c>
      <c r="W9" s="48" t="s">
        <v>56</v>
      </c>
      <c r="X9" s="48" t="s">
        <v>56</v>
      </c>
      <c r="Y9" s="62">
        <v>1</v>
      </c>
      <c r="Z9" s="50" t="s">
        <v>42</v>
      </c>
    </row>
    <row r="10" spans="1:26" s="11" customFormat="1" ht="76.5">
      <c r="A10" s="25">
        <v>5</v>
      </c>
      <c r="B10" s="25">
        <v>2024</v>
      </c>
      <c r="C10" s="25" t="s">
        <v>63</v>
      </c>
      <c r="D10" s="25" t="s">
        <v>64</v>
      </c>
      <c r="E10" s="25" t="s">
        <v>33</v>
      </c>
      <c r="F10" s="25" t="s">
        <v>34</v>
      </c>
      <c r="G10" s="25" t="s">
        <v>65</v>
      </c>
      <c r="H10" s="25" t="s">
        <v>66</v>
      </c>
      <c r="I10" s="25" t="s">
        <v>67</v>
      </c>
      <c r="J10" s="25" t="s">
        <v>68</v>
      </c>
      <c r="K10" s="25" t="s">
        <v>69</v>
      </c>
      <c r="L10" s="25"/>
      <c r="M10" s="25" t="s">
        <v>39</v>
      </c>
      <c r="N10" s="37">
        <v>41.64</v>
      </c>
      <c r="O10" s="37">
        <v>41.64</v>
      </c>
      <c r="P10" s="37"/>
      <c r="Q10" s="37"/>
      <c r="R10" s="37"/>
      <c r="S10" s="25" t="s">
        <v>70</v>
      </c>
      <c r="T10" s="49" t="s">
        <v>71</v>
      </c>
      <c r="U10" s="25">
        <v>1</v>
      </c>
      <c r="V10" s="25">
        <v>70</v>
      </c>
      <c r="W10" s="25">
        <v>269</v>
      </c>
      <c r="X10" s="25">
        <v>26</v>
      </c>
      <c r="Y10" s="62">
        <v>1</v>
      </c>
      <c r="Z10" s="25" t="s">
        <v>49</v>
      </c>
    </row>
    <row r="11" spans="1:26" s="11" customFormat="1" ht="102">
      <c r="A11" s="25">
        <v>6</v>
      </c>
      <c r="B11" s="25">
        <v>2024</v>
      </c>
      <c r="C11" s="25" t="s">
        <v>72</v>
      </c>
      <c r="D11" s="25" t="s">
        <v>32</v>
      </c>
      <c r="E11" s="25" t="s">
        <v>73</v>
      </c>
      <c r="F11" s="25" t="s">
        <v>34</v>
      </c>
      <c r="G11" s="25" t="s">
        <v>74</v>
      </c>
      <c r="H11" s="25" t="s">
        <v>75</v>
      </c>
      <c r="I11" s="25" t="s">
        <v>76</v>
      </c>
      <c r="J11" s="25" t="s">
        <v>37</v>
      </c>
      <c r="K11" s="25" t="s">
        <v>77</v>
      </c>
      <c r="L11" s="25" t="s">
        <v>78</v>
      </c>
      <c r="M11" s="25" t="s">
        <v>79</v>
      </c>
      <c r="N11" s="37">
        <v>200</v>
      </c>
      <c r="O11" s="37">
        <v>200</v>
      </c>
      <c r="P11" s="37"/>
      <c r="Q11" s="37"/>
      <c r="R11" s="37"/>
      <c r="S11" s="25" t="s">
        <v>80</v>
      </c>
      <c r="T11" s="25" t="s">
        <v>81</v>
      </c>
      <c r="U11" s="25">
        <v>5</v>
      </c>
      <c r="V11" s="25">
        <v>260</v>
      </c>
      <c r="W11" s="25">
        <v>1040</v>
      </c>
      <c r="X11" s="25">
        <v>101</v>
      </c>
      <c r="Y11" s="25" t="s">
        <v>82</v>
      </c>
      <c r="Z11" s="25" t="s">
        <v>42</v>
      </c>
    </row>
    <row r="12" spans="1:26" s="11" customFormat="1" ht="127.5">
      <c r="A12" s="25">
        <v>7</v>
      </c>
      <c r="B12" s="25">
        <v>2024</v>
      </c>
      <c r="C12" s="26" t="s">
        <v>83</v>
      </c>
      <c r="D12" s="25" t="s">
        <v>32</v>
      </c>
      <c r="E12" s="25" t="s">
        <v>73</v>
      </c>
      <c r="F12" s="25" t="s">
        <v>34</v>
      </c>
      <c r="G12" s="25" t="s">
        <v>74</v>
      </c>
      <c r="H12" s="25" t="s">
        <v>84</v>
      </c>
      <c r="I12" s="25" t="s">
        <v>67</v>
      </c>
      <c r="J12" s="25" t="s">
        <v>85</v>
      </c>
      <c r="K12" s="25" t="s">
        <v>86</v>
      </c>
      <c r="L12" s="25" t="s">
        <v>87</v>
      </c>
      <c r="M12" s="25" t="s">
        <v>39</v>
      </c>
      <c r="N12" s="37">
        <v>51.9</v>
      </c>
      <c r="O12" s="37">
        <v>51.9</v>
      </c>
      <c r="P12" s="37"/>
      <c r="Q12" s="37"/>
      <c r="R12" s="37"/>
      <c r="S12" s="25" t="s">
        <v>88</v>
      </c>
      <c r="T12" s="25" t="s">
        <v>89</v>
      </c>
      <c r="U12" s="25">
        <v>1</v>
      </c>
      <c r="V12" s="25">
        <v>585</v>
      </c>
      <c r="W12" s="25">
        <v>2461</v>
      </c>
      <c r="X12" s="25">
        <v>344</v>
      </c>
      <c r="Y12" s="62">
        <v>1</v>
      </c>
      <c r="Z12" s="25" t="s">
        <v>90</v>
      </c>
    </row>
    <row r="13" spans="1:26" s="11" customFormat="1" ht="127.5">
      <c r="A13" s="25">
        <v>8</v>
      </c>
      <c r="B13" s="25">
        <v>2024</v>
      </c>
      <c r="C13" s="26" t="s">
        <v>91</v>
      </c>
      <c r="D13" s="25" t="s">
        <v>32</v>
      </c>
      <c r="E13" s="25" t="s">
        <v>73</v>
      </c>
      <c r="F13" s="25" t="s">
        <v>34</v>
      </c>
      <c r="G13" s="25" t="s">
        <v>74</v>
      </c>
      <c r="H13" s="25" t="s">
        <v>84</v>
      </c>
      <c r="I13" s="25" t="s">
        <v>67</v>
      </c>
      <c r="J13" s="25" t="s">
        <v>85</v>
      </c>
      <c r="K13" s="25" t="s">
        <v>86</v>
      </c>
      <c r="L13" s="25" t="s">
        <v>92</v>
      </c>
      <c r="M13" s="25" t="s">
        <v>39</v>
      </c>
      <c r="N13" s="37">
        <v>48.2</v>
      </c>
      <c r="O13" s="37">
        <v>48.2</v>
      </c>
      <c r="P13" s="37"/>
      <c r="Q13" s="37"/>
      <c r="R13" s="37"/>
      <c r="S13" s="25" t="s">
        <v>93</v>
      </c>
      <c r="T13" s="25" t="s">
        <v>89</v>
      </c>
      <c r="U13" s="25">
        <v>1</v>
      </c>
      <c r="V13" s="25">
        <v>585</v>
      </c>
      <c r="W13" s="25">
        <v>2461</v>
      </c>
      <c r="X13" s="25">
        <v>344</v>
      </c>
      <c r="Y13" s="62">
        <v>1</v>
      </c>
      <c r="Z13" s="25" t="s">
        <v>49</v>
      </c>
    </row>
    <row r="14" spans="1:26" s="11" customFormat="1" ht="76.5">
      <c r="A14" s="25">
        <v>9</v>
      </c>
      <c r="B14" s="25">
        <v>2024</v>
      </c>
      <c r="C14" s="26" t="s">
        <v>94</v>
      </c>
      <c r="D14" s="25" t="s">
        <v>32</v>
      </c>
      <c r="E14" s="25" t="s">
        <v>73</v>
      </c>
      <c r="F14" s="25" t="s">
        <v>34</v>
      </c>
      <c r="G14" s="25" t="s">
        <v>74</v>
      </c>
      <c r="H14" s="25" t="s">
        <v>95</v>
      </c>
      <c r="I14" s="25" t="s">
        <v>67</v>
      </c>
      <c r="J14" s="25" t="s">
        <v>85</v>
      </c>
      <c r="K14" s="25" t="s">
        <v>96</v>
      </c>
      <c r="L14" s="25" t="s">
        <v>97</v>
      </c>
      <c r="M14" s="25" t="s">
        <v>39</v>
      </c>
      <c r="N14" s="37">
        <v>20</v>
      </c>
      <c r="O14" s="37">
        <v>20</v>
      </c>
      <c r="P14" s="37"/>
      <c r="Q14" s="37"/>
      <c r="R14" s="37"/>
      <c r="S14" s="25" t="s">
        <v>98</v>
      </c>
      <c r="T14" s="25" t="s">
        <v>89</v>
      </c>
      <c r="U14" s="25">
        <v>1</v>
      </c>
      <c r="V14" s="25">
        <v>42</v>
      </c>
      <c r="W14" s="25">
        <v>145</v>
      </c>
      <c r="X14" s="25">
        <v>39</v>
      </c>
      <c r="Y14" s="62">
        <v>1</v>
      </c>
      <c r="Z14" s="25" t="s">
        <v>49</v>
      </c>
    </row>
    <row r="15" spans="1:26" s="11" customFormat="1" ht="102">
      <c r="A15" s="25">
        <v>10</v>
      </c>
      <c r="B15" s="25">
        <v>2024</v>
      </c>
      <c r="C15" s="26" t="s">
        <v>99</v>
      </c>
      <c r="D15" s="25" t="s">
        <v>32</v>
      </c>
      <c r="E15" s="25" t="s">
        <v>73</v>
      </c>
      <c r="F15" s="25" t="s">
        <v>34</v>
      </c>
      <c r="G15" s="25" t="s">
        <v>74</v>
      </c>
      <c r="H15" s="25" t="s">
        <v>100</v>
      </c>
      <c r="I15" s="25" t="s">
        <v>67</v>
      </c>
      <c r="J15" s="25" t="s">
        <v>85</v>
      </c>
      <c r="K15" s="25" t="s">
        <v>86</v>
      </c>
      <c r="L15" s="25" t="s">
        <v>92</v>
      </c>
      <c r="M15" s="25" t="s">
        <v>39</v>
      </c>
      <c r="N15" s="37">
        <v>10.5</v>
      </c>
      <c r="O15" s="37">
        <v>10.5</v>
      </c>
      <c r="P15" s="37"/>
      <c r="Q15" s="37"/>
      <c r="R15" s="37"/>
      <c r="S15" s="25" t="s">
        <v>101</v>
      </c>
      <c r="T15" s="25" t="s">
        <v>89</v>
      </c>
      <c r="U15" s="25">
        <v>1</v>
      </c>
      <c r="V15" s="25">
        <v>59</v>
      </c>
      <c r="W15" s="25">
        <v>201</v>
      </c>
      <c r="X15" s="25">
        <v>26</v>
      </c>
      <c r="Y15" s="62">
        <v>1</v>
      </c>
      <c r="Z15" s="25" t="s">
        <v>49</v>
      </c>
    </row>
    <row r="16" spans="1:26" s="11" customFormat="1" ht="102">
      <c r="A16" s="25">
        <v>11</v>
      </c>
      <c r="B16" s="25">
        <v>2024</v>
      </c>
      <c r="C16" s="26" t="s">
        <v>102</v>
      </c>
      <c r="D16" s="25" t="s">
        <v>32</v>
      </c>
      <c r="E16" s="25" t="s">
        <v>73</v>
      </c>
      <c r="F16" s="25" t="s">
        <v>34</v>
      </c>
      <c r="G16" s="25" t="s">
        <v>74</v>
      </c>
      <c r="H16" s="25" t="s">
        <v>103</v>
      </c>
      <c r="I16" s="25" t="s">
        <v>67</v>
      </c>
      <c r="J16" s="25" t="s">
        <v>85</v>
      </c>
      <c r="K16" s="25" t="s">
        <v>86</v>
      </c>
      <c r="L16" s="25" t="s">
        <v>92</v>
      </c>
      <c r="M16" s="25" t="s">
        <v>39</v>
      </c>
      <c r="N16" s="37">
        <v>10</v>
      </c>
      <c r="O16" s="37">
        <v>10</v>
      </c>
      <c r="P16" s="37"/>
      <c r="Q16" s="37"/>
      <c r="R16" s="37"/>
      <c r="S16" s="25" t="s">
        <v>104</v>
      </c>
      <c r="T16" s="25" t="s">
        <v>89</v>
      </c>
      <c r="U16" s="25">
        <v>1</v>
      </c>
      <c r="V16" s="25">
        <v>47</v>
      </c>
      <c r="W16" s="25">
        <v>168</v>
      </c>
      <c r="X16" s="25">
        <v>30</v>
      </c>
      <c r="Y16" s="62">
        <v>1</v>
      </c>
      <c r="Z16" s="25" t="s">
        <v>90</v>
      </c>
    </row>
    <row r="17" spans="1:26" s="11" customFormat="1" ht="178.5">
      <c r="A17" s="25">
        <v>12</v>
      </c>
      <c r="B17" s="25">
        <v>2024</v>
      </c>
      <c r="C17" s="25" t="s">
        <v>105</v>
      </c>
      <c r="D17" s="25" t="s">
        <v>32</v>
      </c>
      <c r="E17" s="25" t="s">
        <v>73</v>
      </c>
      <c r="F17" s="25" t="s">
        <v>34</v>
      </c>
      <c r="G17" s="25" t="s">
        <v>74</v>
      </c>
      <c r="H17" s="25" t="s">
        <v>106</v>
      </c>
      <c r="I17" s="25" t="s">
        <v>67</v>
      </c>
      <c r="J17" s="25" t="s">
        <v>85</v>
      </c>
      <c r="K17" s="25" t="s">
        <v>86</v>
      </c>
      <c r="L17" s="25" t="s">
        <v>87</v>
      </c>
      <c r="M17" s="25" t="s">
        <v>39</v>
      </c>
      <c r="N17" s="38">
        <v>77.91</v>
      </c>
      <c r="O17" s="38">
        <v>77.91</v>
      </c>
      <c r="P17" s="38"/>
      <c r="Q17" s="38"/>
      <c r="R17" s="38"/>
      <c r="S17" s="50" t="s">
        <v>107</v>
      </c>
      <c r="T17" s="25" t="s">
        <v>108</v>
      </c>
      <c r="U17" s="25">
        <v>1</v>
      </c>
      <c r="V17" s="25">
        <v>505</v>
      </c>
      <c r="W17" s="25">
        <v>2009</v>
      </c>
      <c r="X17" s="25">
        <v>144</v>
      </c>
      <c r="Y17" s="62">
        <v>1</v>
      </c>
      <c r="Z17" s="25" t="s">
        <v>49</v>
      </c>
    </row>
    <row r="18" spans="1:26" s="11" customFormat="1" ht="331.5">
      <c r="A18" s="25">
        <v>13</v>
      </c>
      <c r="B18" s="25">
        <v>2024</v>
      </c>
      <c r="C18" s="25" t="s">
        <v>109</v>
      </c>
      <c r="D18" s="25" t="s">
        <v>32</v>
      </c>
      <c r="E18" s="25" t="s">
        <v>73</v>
      </c>
      <c r="F18" s="25" t="s">
        <v>34</v>
      </c>
      <c r="G18" s="25" t="s">
        <v>74</v>
      </c>
      <c r="H18" s="25" t="s">
        <v>106</v>
      </c>
      <c r="I18" s="25" t="s">
        <v>67</v>
      </c>
      <c r="J18" s="25" t="s">
        <v>85</v>
      </c>
      <c r="K18" s="25" t="s">
        <v>86</v>
      </c>
      <c r="L18" s="25" t="s">
        <v>110</v>
      </c>
      <c r="M18" s="25" t="s">
        <v>39</v>
      </c>
      <c r="N18" s="37">
        <v>115.154</v>
      </c>
      <c r="O18" s="37">
        <v>115.154</v>
      </c>
      <c r="P18" s="37"/>
      <c r="Q18" s="37"/>
      <c r="R18" s="37"/>
      <c r="S18" s="25" t="s">
        <v>111</v>
      </c>
      <c r="T18" s="25" t="s">
        <v>108</v>
      </c>
      <c r="U18" s="25">
        <v>1</v>
      </c>
      <c r="V18" s="25">
        <v>505</v>
      </c>
      <c r="W18" s="25">
        <v>2009</v>
      </c>
      <c r="X18" s="25">
        <v>144</v>
      </c>
      <c r="Y18" s="62">
        <v>1</v>
      </c>
      <c r="Z18" s="25" t="s">
        <v>49</v>
      </c>
    </row>
    <row r="19" spans="1:26" s="11" customFormat="1" ht="127.5">
      <c r="A19" s="25">
        <v>14</v>
      </c>
      <c r="B19" s="25">
        <v>2024</v>
      </c>
      <c r="C19" s="25" t="s">
        <v>112</v>
      </c>
      <c r="D19" s="25" t="s">
        <v>32</v>
      </c>
      <c r="E19" s="25" t="s">
        <v>73</v>
      </c>
      <c r="F19" s="25" t="s">
        <v>34</v>
      </c>
      <c r="G19" s="25" t="s">
        <v>74</v>
      </c>
      <c r="H19" s="25" t="s">
        <v>106</v>
      </c>
      <c r="I19" s="25" t="s">
        <v>67</v>
      </c>
      <c r="J19" s="25" t="s">
        <v>85</v>
      </c>
      <c r="K19" s="25" t="s">
        <v>86</v>
      </c>
      <c r="L19" s="25" t="s">
        <v>87</v>
      </c>
      <c r="M19" s="25" t="s">
        <v>39</v>
      </c>
      <c r="N19" s="39">
        <v>16.7</v>
      </c>
      <c r="O19" s="39">
        <v>16.7</v>
      </c>
      <c r="P19" s="37"/>
      <c r="Q19" s="37"/>
      <c r="R19" s="37"/>
      <c r="S19" s="25" t="s">
        <v>113</v>
      </c>
      <c r="T19" s="25" t="s">
        <v>114</v>
      </c>
      <c r="U19" s="25">
        <v>1</v>
      </c>
      <c r="V19" s="25">
        <v>307</v>
      </c>
      <c r="W19" s="25">
        <v>1350</v>
      </c>
      <c r="X19" s="25">
        <v>19</v>
      </c>
      <c r="Y19" s="62">
        <v>1</v>
      </c>
      <c r="Z19" s="25" t="s">
        <v>49</v>
      </c>
    </row>
    <row r="20" spans="1:26" s="13" customFormat="1" ht="127.5">
      <c r="A20" s="25">
        <v>15</v>
      </c>
      <c r="B20" s="27">
        <v>2024</v>
      </c>
      <c r="C20" s="27" t="s">
        <v>115</v>
      </c>
      <c r="D20" s="25" t="s">
        <v>32</v>
      </c>
      <c r="E20" s="25" t="s">
        <v>73</v>
      </c>
      <c r="F20" s="25" t="s">
        <v>34</v>
      </c>
      <c r="G20" s="25" t="s">
        <v>74</v>
      </c>
      <c r="H20" s="25" t="s">
        <v>106</v>
      </c>
      <c r="I20" s="25" t="s">
        <v>67</v>
      </c>
      <c r="J20" s="25" t="s">
        <v>85</v>
      </c>
      <c r="K20" s="25" t="s">
        <v>86</v>
      </c>
      <c r="L20" s="27" t="s">
        <v>87</v>
      </c>
      <c r="M20" s="27" t="s">
        <v>39</v>
      </c>
      <c r="N20" s="40">
        <v>4.04</v>
      </c>
      <c r="O20" s="40">
        <v>4.04</v>
      </c>
      <c r="P20" s="37"/>
      <c r="Q20" s="37"/>
      <c r="R20" s="37"/>
      <c r="S20" s="27" t="s">
        <v>116</v>
      </c>
      <c r="T20" s="25" t="s">
        <v>117</v>
      </c>
      <c r="U20" s="25">
        <v>1</v>
      </c>
      <c r="V20" s="25">
        <v>5</v>
      </c>
      <c r="W20" s="25">
        <v>26</v>
      </c>
      <c r="X20" s="25">
        <v>15</v>
      </c>
      <c r="Y20" s="62">
        <v>1</v>
      </c>
      <c r="Z20" s="25" t="s">
        <v>49</v>
      </c>
    </row>
    <row r="21" spans="1:26" s="11" customFormat="1" ht="102">
      <c r="A21" s="25">
        <v>16</v>
      </c>
      <c r="B21" s="25">
        <v>2024</v>
      </c>
      <c r="C21" s="25" t="s">
        <v>118</v>
      </c>
      <c r="D21" s="25" t="s">
        <v>32</v>
      </c>
      <c r="E21" s="25" t="s">
        <v>73</v>
      </c>
      <c r="F21" s="25" t="s">
        <v>34</v>
      </c>
      <c r="G21" s="25" t="s">
        <v>74</v>
      </c>
      <c r="H21" s="25" t="s">
        <v>75</v>
      </c>
      <c r="I21" s="25" t="s">
        <v>76</v>
      </c>
      <c r="J21" s="25" t="s">
        <v>85</v>
      </c>
      <c r="K21" s="25" t="s">
        <v>86</v>
      </c>
      <c r="L21" s="25" t="s">
        <v>110</v>
      </c>
      <c r="M21" s="25" t="s">
        <v>39</v>
      </c>
      <c r="N21" s="38">
        <v>9.9</v>
      </c>
      <c r="O21" s="38">
        <v>9.9</v>
      </c>
      <c r="P21" s="38"/>
      <c r="Q21" s="38"/>
      <c r="R21" s="38"/>
      <c r="S21" s="50" t="s">
        <v>119</v>
      </c>
      <c r="T21" s="25" t="s">
        <v>89</v>
      </c>
      <c r="U21" s="25">
        <v>1</v>
      </c>
      <c r="V21" s="25" t="s">
        <v>120</v>
      </c>
      <c r="W21" s="25" t="s">
        <v>121</v>
      </c>
      <c r="X21" s="25" t="s">
        <v>122</v>
      </c>
      <c r="Y21" s="62">
        <v>1</v>
      </c>
      <c r="Z21" s="25" t="s">
        <v>49</v>
      </c>
    </row>
    <row r="22" spans="1:26" s="11" customFormat="1" ht="127.5">
      <c r="A22" s="25">
        <v>17</v>
      </c>
      <c r="B22" s="25">
        <v>2024</v>
      </c>
      <c r="C22" s="25" t="s">
        <v>123</v>
      </c>
      <c r="D22" s="25" t="s">
        <v>32</v>
      </c>
      <c r="E22" s="25" t="s">
        <v>73</v>
      </c>
      <c r="F22" s="25" t="s">
        <v>34</v>
      </c>
      <c r="G22" s="25" t="s">
        <v>74</v>
      </c>
      <c r="H22" s="25" t="s">
        <v>75</v>
      </c>
      <c r="I22" s="25" t="s">
        <v>76</v>
      </c>
      <c r="J22" s="25" t="s">
        <v>85</v>
      </c>
      <c r="K22" s="25" t="s">
        <v>86</v>
      </c>
      <c r="L22" s="25" t="s">
        <v>87</v>
      </c>
      <c r="M22" s="25" t="s">
        <v>39</v>
      </c>
      <c r="N22" s="37">
        <v>180</v>
      </c>
      <c r="O22" s="37">
        <v>180</v>
      </c>
      <c r="P22" s="37"/>
      <c r="Q22" s="37"/>
      <c r="R22" s="37"/>
      <c r="S22" s="25" t="s">
        <v>124</v>
      </c>
      <c r="T22" s="25" t="s">
        <v>125</v>
      </c>
      <c r="U22" s="25">
        <v>1</v>
      </c>
      <c r="V22" s="25">
        <v>171</v>
      </c>
      <c r="W22" s="25">
        <v>619</v>
      </c>
      <c r="X22" s="25" t="s">
        <v>126</v>
      </c>
      <c r="Y22" s="62">
        <v>1</v>
      </c>
      <c r="Z22" s="25" t="s">
        <v>90</v>
      </c>
    </row>
    <row r="23" spans="1:26" s="11" customFormat="1" ht="127.5">
      <c r="A23" s="25">
        <v>18</v>
      </c>
      <c r="B23" s="25">
        <v>2024</v>
      </c>
      <c r="C23" s="25" t="s">
        <v>127</v>
      </c>
      <c r="D23" s="25" t="s">
        <v>32</v>
      </c>
      <c r="E23" s="25" t="s">
        <v>73</v>
      </c>
      <c r="F23" s="25" t="s">
        <v>34</v>
      </c>
      <c r="G23" s="25" t="s">
        <v>74</v>
      </c>
      <c r="H23" s="25" t="s">
        <v>75</v>
      </c>
      <c r="I23" s="25" t="s">
        <v>76</v>
      </c>
      <c r="J23" s="25" t="s">
        <v>85</v>
      </c>
      <c r="K23" s="25" t="s">
        <v>86</v>
      </c>
      <c r="L23" s="25" t="s">
        <v>87</v>
      </c>
      <c r="M23" s="25" t="s">
        <v>39</v>
      </c>
      <c r="N23" s="41">
        <v>23.07</v>
      </c>
      <c r="O23" s="41">
        <v>23.07</v>
      </c>
      <c r="P23" s="37"/>
      <c r="Q23" s="37"/>
      <c r="R23" s="37"/>
      <c r="S23" s="25" t="s">
        <v>128</v>
      </c>
      <c r="T23" s="25" t="s">
        <v>129</v>
      </c>
      <c r="U23" s="25">
        <v>1</v>
      </c>
      <c r="V23" s="25">
        <v>86</v>
      </c>
      <c r="W23" s="25">
        <v>313</v>
      </c>
      <c r="X23" s="25">
        <v>25</v>
      </c>
      <c r="Y23" s="62">
        <v>1</v>
      </c>
      <c r="Z23" s="25" t="s">
        <v>90</v>
      </c>
    </row>
    <row r="24" spans="1:26" s="11" customFormat="1" ht="127.5">
      <c r="A24" s="25">
        <v>19</v>
      </c>
      <c r="B24" s="25">
        <v>2024</v>
      </c>
      <c r="C24" s="25" t="s">
        <v>130</v>
      </c>
      <c r="D24" s="25" t="s">
        <v>32</v>
      </c>
      <c r="E24" s="25" t="s">
        <v>73</v>
      </c>
      <c r="F24" s="25" t="s">
        <v>34</v>
      </c>
      <c r="G24" s="25" t="s">
        <v>74</v>
      </c>
      <c r="H24" s="25" t="s">
        <v>75</v>
      </c>
      <c r="I24" s="25" t="s">
        <v>76</v>
      </c>
      <c r="J24" s="25" t="s">
        <v>85</v>
      </c>
      <c r="K24" s="25" t="s">
        <v>86</v>
      </c>
      <c r="L24" s="25" t="s">
        <v>87</v>
      </c>
      <c r="M24" s="25" t="s">
        <v>39</v>
      </c>
      <c r="N24" s="41">
        <v>20.1</v>
      </c>
      <c r="O24" s="41">
        <v>20.1</v>
      </c>
      <c r="P24" s="37"/>
      <c r="Q24" s="37"/>
      <c r="R24" s="37"/>
      <c r="S24" s="25" t="s">
        <v>131</v>
      </c>
      <c r="T24" s="25" t="s">
        <v>89</v>
      </c>
      <c r="U24" s="25">
        <v>1</v>
      </c>
      <c r="V24" s="25">
        <v>163</v>
      </c>
      <c r="W24" s="25">
        <v>440</v>
      </c>
      <c r="X24" s="25">
        <v>38</v>
      </c>
      <c r="Y24" s="62">
        <v>1</v>
      </c>
      <c r="Z24" s="25" t="s">
        <v>49</v>
      </c>
    </row>
    <row r="25" spans="1:26" s="11" customFormat="1" ht="153">
      <c r="A25" s="25">
        <v>20</v>
      </c>
      <c r="B25" s="25">
        <v>2024</v>
      </c>
      <c r="C25" s="25" t="s">
        <v>132</v>
      </c>
      <c r="D25" s="25" t="s">
        <v>32</v>
      </c>
      <c r="E25" s="25" t="s">
        <v>73</v>
      </c>
      <c r="F25" s="25" t="s">
        <v>34</v>
      </c>
      <c r="G25" s="25" t="s">
        <v>74</v>
      </c>
      <c r="H25" s="25" t="s">
        <v>75</v>
      </c>
      <c r="I25" s="25" t="s">
        <v>76</v>
      </c>
      <c r="J25" s="25" t="s">
        <v>85</v>
      </c>
      <c r="K25" s="25" t="s">
        <v>86</v>
      </c>
      <c r="L25" s="25" t="s">
        <v>87</v>
      </c>
      <c r="M25" s="25" t="s">
        <v>39</v>
      </c>
      <c r="N25" s="41">
        <v>74.5</v>
      </c>
      <c r="O25" s="41">
        <v>74.5</v>
      </c>
      <c r="P25" s="37"/>
      <c r="Q25" s="37"/>
      <c r="R25" s="37"/>
      <c r="S25" s="24" t="s">
        <v>133</v>
      </c>
      <c r="T25" s="25" t="s">
        <v>134</v>
      </c>
      <c r="U25" s="25">
        <v>1</v>
      </c>
      <c r="V25" s="25">
        <v>124</v>
      </c>
      <c r="W25" s="25">
        <v>496</v>
      </c>
      <c r="X25" s="25">
        <v>87</v>
      </c>
      <c r="Y25" s="62">
        <v>1</v>
      </c>
      <c r="Z25" s="25" t="s">
        <v>49</v>
      </c>
    </row>
    <row r="26" spans="1:26" s="11" customFormat="1" ht="127.5">
      <c r="A26" s="25">
        <v>21</v>
      </c>
      <c r="B26" s="25">
        <v>2024</v>
      </c>
      <c r="C26" s="25" t="s">
        <v>135</v>
      </c>
      <c r="D26" s="25" t="s">
        <v>32</v>
      </c>
      <c r="E26" s="25" t="s">
        <v>73</v>
      </c>
      <c r="F26" s="25" t="s">
        <v>34</v>
      </c>
      <c r="G26" s="25" t="s">
        <v>74</v>
      </c>
      <c r="H26" s="25" t="s">
        <v>75</v>
      </c>
      <c r="I26" s="25" t="s">
        <v>76</v>
      </c>
      <c r="J26" s="25" t="s">
        <v>85</v>
      </c>
      <c r="K26" s="25" t="s">
        <v>86</v>
      </c>
      <c r="L26" s="25" t="s">
        <v>87</v>
      </c>
      <c r="M26" s="25" t="s">
        <v>39</v>
      </c>
      <c r="N26" s="37">
        <v>14.25</v>
      </c>
      <c r="O26" s="37">
        <v>14.25</v>
      </c>
      <c r="P26" s="37"/>
      <c r="Q26" s="37"/>
      <c r="R26" s="37"/>
      <c r="S26" s="25" t="s">
        <v>136</v>
      </c>
      <c r="T26" s="25" t="s">
        <v>89</v>
      </c>
      <c r="U26" s="25">
        <v>1</v>
      </c>
      <c r="V26" s="25">
        <v>83</v>
      </c>
      <c r="W26" s="25">
        <v>284</v>
      </c>
      <c r="X26" s="25">
        <v>52</v>
      </c>
      <c r="Y26" s="62">
        <v>1</v>
      </c>
      <c r="Z26" s="25" t="s">
        <v>49</v>
      </c>
    </row>
    <row r="27" spans="1:26" s="11" customFormat="1" ht="127.5">
      <c r="A27" s="25">
        <v>22</v>
      </c>
      <c r="B27" s="25">
        <v>2024</v>
      </c>
      <c r="C27" s="25" t="s">
        <v>137</v>
      </c>
      <c r="D27" s="25" t="s">
        <v>32</v>
      </c>
      <c r="E27" s="25" t="s">
        <v>73</v>
      </c>
      <c r="F27" s="25" t="s">
        <v>34</v>
      </c>
      <c r="G27" s="25" t="s">
        <v>74</v>
      </c>
      <c r="H27" s="25" t="s">
        <v>75</v>
      </c>
      <c r="I27" s="25" t="s">
        <v>76</v>
      </c>
      <c r="J27" s="25" t="s">
        <v>85</v>
      </c>
      <c r="K27" s="25" t="s">
        <v>86</v>
      </c>
      <c r="L27" s="25" t="s">
        <v>87</v>
      </c>
      <c r="M27" s="25" t="s">
        <v>39</v>
      </c>
      <c r="N27" s="37">
        <v>8.2</v>
      </c>
      <c r="O27" s="37">
        <v>8.2</v>
      </c>
      <c r="P27" s="37"/>
      <c r="Q27" s="37"/>
      <c r="R27" s="37"/>
      <c r="S27" s="25" t="s">
        <v>138</v>
      </c>
      <c r="T27" s="25" t="s">
        <v>89</v>
      </c>
      <c r="U27" s="25">
        <v>1</v>
      </c>
      <c r="V27" s="25">
        <v>260</v>
      </c>
      <c r="W27" s="25">
        <v>987</v>
      </c>
      <c r="X27" s="25">
        <v>85</v>
      </c>
      <c r="Y27" s="62">
        <v>1</v>
      </c>
      <c r="Z27" s="25" t="s">
        <v>49</v>
      </c>
    </row>
    <row r="28" spans="1:26" s="11" customFormat="1" ht="127.5">
      <c r="A28" s="25">
        <v>23</v>
      </c>
      <c r="B28" s="25">
        <v>2024</v>
      </c>
      <c r="C28" s="25" t="s">
        <v>139</v>
      </c>
      <c r="D28" s="25" t="s">
        <v>32</v>
      </c>
      <c r="E28" s="25" t="s">
        <v>73</v>
      </c>
      <c r="F28" s="25" t="s">
        <v>34</v>
      </c>
      <c r="G28" s="25" t="s">
        <v>74</v>
      </c>
      <c r="H28" s="25" t="s">
        <v>75</v>
      </c>
      <c r="I28" s="25" t="s">
        <v>76</v>
      </c>
      <c r="J28" s="25" t="s">
        <v>85</v>
      </c>
      <c r="K28" s="25" t="s">
        <v>86</v>
      </c>
      <c r="L28" s="25" t="s">
        <v>87</v>
      </c>
      <c r="M28" s="25" t="s">
        <v>39</v>
      </c>
      <c r="N28" s="37">
        <v>4.83</v>
      </c>
      <c r="O28" s="37">
        <v>4.83</v>
      </c>
      <c r="P28" s="37"/>
      <c r="Q28" s="37"/>
      <c r="R28" s="37"/>
      <c r="S28" s="25" t="s">
        <v>140</v>
      </c>
      <c r="T28" s="25" t="s">
        <v>89</v>
      </c>
      <c r="U28" s="25">
        <v>1</v>
      </c>
      <c r="V28" s="25">
        <v>657</v>
      </c>
      <c r="W28" s="25">
        <v>2628</v>
      </c>
      <c r="X28" s="25">
        <v>215</v>
      </c>
      <c r="Y28" s="62">
        <v>1</v>
      </c>
      <c r="Z28" s="25" t="s">
        <v>49</v>
      </c>
    </row>
    <row r="29" spans="1:26" s="11" customFormat="1" ht="409.5">
      <c r="A29" s="25">
        <v>24</v>
      </c>
      <c r="B29" s="25">
        <v>2024</v>
      </c>
      <c r="C29" s="25" t="s">
        <v>141</v>
      </c>
      <c r="D29" s="25" t="s">
        <v>32</v>
      </c>
      <c r="E29" s="25" t="s">
        <v>142</v>
      </c>
      <c r="F29" s="25" t="s">
        <v>34</v>
      </c>
      <c r="G29" s="25" t="s">
        <v>74</v>
      </c>
      <c r="H29" s="25" t="s">
        <v>143</v>
      </c>
      <c r="I29" s="25" t="s">
        <v>76</v>
      </c>
      <c r="J29" s="25" t="s">
        <v>85</v>
      </c>
      <c r="K29" s="25" t="s">
        <v>86</v>
      </c>
      <c r="L29" s="25" t="s">
        <v>87</v>
      </c>
      <c r="M29" s="25" t="s">
        <v>144</v>
      </c>
      <c r="N29" s="38">
        <v>122.23</v>
      </c>
      <c r="O29" s="38">
        <v>122.23</v>
      </c>
      <c r="P29" s="38"/>
      <c r="Q29" s="38"/>
      <c r="R29" s="38"/>
      <c r="S29" s="50" t="s">
        <v>145</v>
      </c>
      <c r="T29" s="25" t="s">
        <v>146</v>
      </c>
      <c r="U29" s="25">
        <v>1</v>
      </c>
      <c r="V29" s="25">
        <v>685</v>
      </c>
      <c r="W29" s="25">
        <v>2594</v>
      </c>
      <c r="X29" s="25">
        <v>292</v>
      </c>
      <c r="Y29" s="62">
        <v>1</v>
      </c>
      <c r="Z29" s="25" t="s">
        <v>49</v>
      </c>
    </row>
    <row r="30" spans="1:26" s="11" customFormat="1" ht="127.5">
      <c r="A30" s="25">
        <v>25</v>
      </c>
      <c r="B30" s="25">
        <v>2024</v>
      </c>
      <c r="C30" s="25" t="s">
        <v>147</v>
      </c>
      <c r="D30" s="25" t="s">
        <v>148</v>
      </c>
      <c r="E30" s="25" t="s">
        <v>142</v>
      </c>
      <c r="F30" s="25" t="s">
        <v>34</v>
      </c>
      <c r="G30" s="25" t="s">
        <v>74</v>
      </c>
      <c r="H30" s="25" t="s">
        <v>143</v>
      </c>
      <c r="I30" s="25" t="s">
        <v>76</v>
      </c>
      <c r="J30" s="25" t="s">
        <v>85</v>
      </c>
      <c r="K30" s="25" t="s">
        <v>86</v>
      </c>
      <c r="L30" s="25" t="s">
        <v>87</v>
      </c>
      <c r="M30" s="25" t="s">
        <v>39</v>
      </c>
      <c r="N30" s="37">
        <v>55.5</v>
      </c>
      <c r="O30" s="37">
        <v>55.5</v>
      </c>
      <c r="P30" s="37"/>
      <c r="Q30" s="37"/>
      <c r="R30" s="37"/>
      <c r="S30" s="25" t="s">
        <v>149</v>
      </c>
      <c r="T30" s="25" t="s">
        <v>146</v>
      </c>
      <c r="U30" s="25">
        <v>1</v>
      </c>
      <c r="V30" s="25">
        <v>685</v>
      </c>
      <c r="W30" s="25">
        <v>2594</v>
      </c>
      <c r="X30" s="25">
        <v>292</v>
      </c>
      <c r="Y30" s="62">
        <v>1</v>
      </c>
      <c r="Z30" s="25" t="s">
        <v>49</v>
      </c>
    </row>
    <row r="31" spans="1:26" s="11" customFormat="1" ht="127.5">
      <c r="A31" s="25">
        <v>26</v>
      </c>
      <c r="B31" s="25">
        <v>2024</v>
      </c>
      <c r="C31" s="25" t="s">
        <v>150</v>
      </c>
      <c r="D31" s="25" t="s">
        <v>32</v>
      </c>
      <c r="E31" s="25" t="s">
        <v>73</v>
      </c>
      <c r="F31" s="25" t="s">
        <v>151</v>
      </c>
      <c r="G31" s="25" t="s">
        <v>74</v>
      </c>
      <c r="H31" s="25" t="s">
        <v>152</v>
      </c>
      <c r="I31" s="25" t="s">
        <v>76</v>
      </c>
      <c r="J31" s="25" t="s">
        <v>37</v>
      </c>
      <c r="K31" s="25" t="s">
        <v>153</v>
      </c>
      <c r="L31" s="25" t="s">
        <v>154</v>
      </c>
      <c r="M31" s="25" t="s">
        <v>39</v>
      </c>
      <c r="N31" s="38">
        <v>144.3</v>
      </c>
      <c r="O31" s="38">
        <v>144.3</v>
      </c>
      <c r="P31" s="38"/>
      <c r="Q31" s="38"/>
      <c r="R31" s="38"/>
      <c r="S31" s="51" t="s">
        <v>155</v>
      </c>
      <c r="T31" s="25" t="s">
        <v>156</v>
      </c>
      <c r="U31" s="25">
        <v>1</v>
      </c>
      <c r="V31" s="25">
        <v>423</v>
      </c>
      <c r="W31" s="25">
        <v>1535</v>
      </c>
      <c r="X31" s="25">
        <v>169</v>
      </c>
      <c r="Y31" s="25" t="s">
        <v>82</v>
      </c>
      <c r="Z31" s="25" t="s">
        <v>42</v>
      </c>
    </row>
    <row r="32" spans="1:26" s="11" customFormat="1" ht="76.5">
      <c r="A32" s="25">
        <v>27</v>
      </c>
      <c r="B32" s="25">
        <v>2024</v>
      </c>
      <c r="C32" s="25" t="s">
        <v>157</v>
      </c>
      <c r="D32" s="25" t="s">
        <v>32</v>
      </c>
      <c r="E32" s="25" t="s">
        <v>73</v>
      </c>
      <c r="F32" s="25" t="s">
        <v>151</v>
      </c>
      <c r="G32" s="25" t="s">
        <v>74</v>
      </c>
      <c r="H32" s="25" t="s">
        <v>152</v>
      </c>
      <c r="I32" s="25" t="s">
        <v>76</v>
      </c>
      <c r="J32" s="25" t="s">
        <v>37</v>
      </c>
      <c r="K32" s="25" t="s">
        <v>158</v>
      </c>
      <c r="L32" s="25" t="s">
        <v>159</v>
      </c>
      <c r="M32" s="25" t="s">
        <v>79</v>
      </c>
      <c r="N32" s="37">
        <v>46</v>
      </c>
      <c r="O32" s="37">
        <v>46</v>
      </c>
      <c r="P32" s="37"/>
      <c r="Q32" s="37"/>
      <c r="R32" s="37"/>
      <c r="S32" s="51" t="s">
        <v>160</v>
      </c>
      <c r="T32" s="25" t="s">
        <v>161</v>
      </c>
      <c r="U32" s="25">
        <v>1</v>
      </c>
      <c r="V32" s="25">
        <v>423</v>
      </c>
      <c r="W32" s="25">
        <v>1535</v>
      </c>
      <c r="X32" s="25">
        <v>169</v>
      </c>
      <c r="Y32" s="25" t="s">
        <v>82</v>
      </c>
      <c r="Z32" s="25" t="s">
        <v>42</v>
      </c>
    </row>
    <row r="33" spans="1:26" s="11" customFormat="1" ht="409.5">
      <c r="A33" s="25">
        <v>28</v>
      </c>
      <c r="B33" s="25">
        <v>2024</v>
      </c>
      <c r="C33" s="25" t="s">
        <v>162</v>
      </c>
      <c r="D33" s="25" t="s">
        <v>32</v>
      </c>
      <c r="E33" s="25" t="s">
        <v>73</v>
      </c>
      <c r="F33" s="25" t="s">
        <v>151</v>
      </c>
      <c r="G33" s="25" t="s">
        <v>74</v>
      </c>
      <c r="H33" s="25" t="s">
        <v>152</v>
      </c>
      <c r="I33" s="25" t="s">
        <v>76</v>
      </c>
      <c r="J33" s="25" t="s">
        <v>85</v>
      </c>
      <c r="K33" s="25" t="s">
        <v>86</v>
      </c>
      <c r="L33" s="25" t="s">
        <v>87</v>
      </c>
      <c r="M33" s="25" t="s">
        <v>39</v>
      </c>
      <c r="N33" s="37">
        <v>136</v>
      </c>
      <c r="O33" s="37">
        <v>136</v>
      </c>
      <c r="P33" s="37"/>
      <c r="Q33" s="37"/>
      <c r="R33" s="37"/>
      <c r="S33" s="51" t="s">
        <v>163</v>
      </c>
      <c r="T33" s="25" t="s">
        <v>164</v>
      </c>
      <c r="U33" s="25">
        <v>1</v>
      </c>
      <c r="V33" s="25">
        <v>423</v>
      </c>
      <c r="W33" s="25">
        <v>1535</v>
      </c>
      <c r="X33" s="25">
        <v>169</v>
      </c>
      <c r="Y33" s="25" t="s">
        <v>82</v>
      </c>
      <c r="Z33" s="25" t="s">
        <v>49</v>
      </c>
    </row>
    <row r="34" spans="1:26" s="11" customFormat="1" ht="127.5">
      <c r="A34" s="25">
        <v>29</v>
      </c>
      <c r="B34" s="25">
        <v>2024</v>
      </c>
      <c r="C34" s="25" t="s">
        <v>165</v>
      </c>
      <c r="D34" s="25" t="s">
        <v>32</v>
      </c>
      <c r="E34" s="25" t="s">
        <v>73</v>
      </c>
      <c r="F34" s="25" t="s">
        <v>151</v>
      </c>
      <c r="G34" s="25" t="s">
        <v>74</v>
      </c>
      <c r="H34" s="25" t="s">
        <v>152</v>
      </c>
      <c r="I34" s="25" t="s">
        <v>76</v>
      </c>
      <c r="J34" s="25" t="s">
        <v>85</v>
      </c>
      <c r="K34" s="25" t="s">
        <v>96</v>
      </c>
      <c r="L34" s="25" t="s">
        <v>166</v>
      </c>
      <c r="M34" s="25" t="s">
        <v>39</v>
      </c>
      <c r="N34" s="42">
        <v>10.5</v>
      </c>
      <c r="O34" s="42">
        <v>10.5</v>
      </c>
      <c r="P34" s="37"/>
      <c r="Q34" s="37"/>
      <c r="R34" s="37"/>
      <c r="S34" s="51" t="s">
        <v>167</v>
      </c>
      <c r="T34" s="25" t="s">
        <v>168</v>
      </c>
      <c r="U34" s="25">
        <v>1</v>
      </c>
      <c r="V34" s="25">
        <v>8</v>
      </c>
      <c r="W34" s="25">
        <v>14</v>
      </c>
      <c r="X34" s="25">
        <v>14</v>
      </c>
      <c r="Y34" s="25" t="s">
        <v>82</v>
      </c>
      <c r="Z34" s="25" t="s">
        <v>49</v>
      </c>
    </row>
    <row r="35" spans="1:26" s="14" customFormat="1" ht="153">
      <c r="A35" s="25">
        <v>30</v>
      </c>
      <c r="B35" s="25">
        <v>2024</v>
      </c>
      <c r="C35" s="28" t="s">
        <v>169</v>
      </c>
      <c r="D35" s="29" t="s">
        <v>32</v>
      </c>
      <c r="E35" s="25" t="s">
        <v>170</v>
      </c>
      <c r="F35" s="25" t="s">
        <v>34</v>
      </c>
      <c r="G35" s="25" t="s">
        <v>74</v>
      </c>
      <c r="H35" s="25" t="s">
        <v>171</v>
      </c>
      <c r="I35" s="25" t="s">
        <v>76</v>
      </c>
      <c r="J35" s="25" t="s">
        <v>85</v>
      </c>
      <c r="K35" s="25" t="s">
        <v>86</v>
      </c>
      <c r="L35" s="25" t="s">
        <v>87</v>
      </c>
      <c r="M35" s="25" t="s">
        <v>39</v>
      </c>
      <c r="N35" s="43">
        <v>25.66</v>
      </c>
      <c r="O35" s="43">
        <v>25.66</v>
      </c>
      <c r="P35" s="43"/>
      <c r="Q35" s="43"/>
      <c r="R35" s="43"/>
      <c r="S35" s="52" t="s">
        <v>172</v>
      </c>
      <c r="T35" s="25" t="s">
        <v>173</v>
      </c>
      <c r="U35" s="25">
        <v>1</v>
      </c>
      <c r="V35" s="25">
        <v>120</v>
      </c>
      <c r="W35" s="25">
        <v>536</v>
      </c>
      <c r="X35" s="25">
        <v>89</v>
      </c>
      <c r="Y35" s="62">
        <v>1</v>
      </c>
      <c r="Z35" s="25" t="s">
        <v>49</v>
      </c>
    </row>
    <row r="36" spans="1:26" s="11" customFormat="1" ht="229.5">
      <c r="A36" s="25">
        <v>31</v>
      </c>
      <c r="B36" s="25">
        <v>2024</v>
      </c>
      <c r="C36" s="25" t="s">
        <v>174</v>
      </c>
      <c r="D36" s="25" t="s">
        <v>32</v>
      </c>
      <c r="E36" s="25" t="s">
        <v>170</v>
      </c>
      <c r="F36" s="25" t="s">
        <v>34</v>
      </c>
      <c r="G36" s="25" t="s">
        <v>74</v>
      </c>
      <c r="H36" s="25" t="s">
        <v>171</v>
      </c>
      <c r="I36" s="25" t="s">
        <v>76</v>
      </c>
      <c r="J36" s="25" t="s">
        <v>85</v>
      </c>
      <c r="K36" s="25" t="s">
        <v>86</v>
      </c>
      <c r="L36" s="25" t="s">
        <v>87</v>
      </c>
      <c r="M36" s="25" t="s">
        <v>39</v>
      </c>
      <c r="N36" s="37">
        <v>59.9</v>
      </c>
      <c r="O36" s="37">
        <v>59.9</v>
      </c>
      <c r="P36" s="37"/>
      <c r="Q36" s="37"/>
      <c r="R36" s="37"/>
      <c r="S36" s="53" t="s">
        <v>175</v>
      </c>
      <c r="T36" s="25" t="s">
        <v>176</v>
      </c>
      <c r="U36" s="25">
        <v>1</v>
      </c>
      <c r="V36" s="25">
        <v>438</v>
      </c>
      <c r="W36" s="25">
        <v>1954</v>
      </c>
      <c r="X36" s="25">
        <v>276</v>
      </c>
      <c r="Y36" s="62">
        <v>1</v>
      </c>
      <c r="Z36" s="25" t="s">
        <v>49</v>
      </c>
    </row>
    <row r="37" spans="1:26" s="11" customFormat="1" ht="280.5">
      <c r="A37" s="25">
        <v>32</v>
      </c>
      <c r="B37" s="25">
        <v>2024</v>
      </c>
      <c r="C37" s="25" t="s">
        <v>177</v>
      </c>
      <c r="D37" s="25" t="s">
        <v>32</v>
      </c>
      <c r="E37" s="25" t="s">
        <v>170</v>
      </c>
      <c r="F37" s="25" t="s">
        <v>34</v>
      </c>
      <c r="G37" s="25" t="s">
        <v>74</v>
      </c>
      <c r="H37" s="25" t="s">
        <v>171</v>
      </c>
      <c r="I37" s="25" t="s">
        <v>76</v>
      </c>
      <c r="J37" s="25" t="s">
        <v>85</v>
      </c>
      <c r="K37" s="25" t="s">
        <v>86</v>
      </c>
      <c r="L37" s="25" t="s">
        <v>87</v>
      </c>
      <c r="M37" s="25" t="s">
        <v>39</v>
      </c>
      <c r="N37" s="41">
        <v>39</v>
      </c>
      <c r="O37" s="41">
        <v>39</v>
      </c>
      <c r="P37" s="37"/>
      <c r="Q37" s="37"/>
      <c r="R37" s="37"/>
      <c r="S37" s="53" t="s">
        <v>178</v>
      </c>
      <c r="T37" s="25" t="s">
        <v>179</v>
      </c>
      <c r="U37" s="25">
        <v>1</v>
      </c>
      <c r="V37" s="25">
        <v>438</v>
      </c>
      <c r="W37" s="25">
        <v>1954</v>
      </c>
      <c r="X37" s="25">
        <v>276</v>
      </c>
      <c r="Y37" s="62">
        <v>1</v>
      </c>
      <c r="Z37" s="25" t="s">
        <v>49</v>
      </c>
    </row>
    <row r="38" spans="1:26" s="11" customFormat="1" ht="127.5">
      <c r="A38" s="25">
        <v>33</v>
      </c>
      <c r="B38" s="25">
        <v>2024</v>
      </c>
      <c r="C38" s="28" t="s">
        <v>169</v>
      </c>
      <c r="D38" s="25" t="s">
        <v>32</v>
      </c>
      <c r="E38" s="25" t="s">
        <v>170</v>
      </c>
      <c r="F38" s="25" t="s">
        <v>34</v>
      </c>
      <c r="G38" s="25" t="s">
        <v>74</v>
      </c>
      <c r="H38" s="25" t="s">
        <v>171</v>
      </c>
      <c r="I38" s="25" t="s">
        <v>76</v>
      </c>
      <c r="J38" s="25" t="s">
        <v>85</v>
      </c>
      <c r="K38" s="25" t="s">
        <v>86</v>
      </c>
      <c r="L38" s="25" t="s">
        <v>87</v>
      </c>
      <c r="M38" s="25" t="s">
        <v>39</v>
      </c>
      <c r="N38" s="44">
        <v>45</v>
      </c>
      <c r="O38" s="44">
        <v>45</v>
      </c>
      <c r="P38" s="37"/>
      <c r="Q38" s="37"/>
      <c r="R38" s="37"/>
      <c r="S38" s="51" t="s">
        <v>180</v>
      </c>
      <c r="T38" s="25" t="s">
        <v>176</v>
      </c>
      <c r="U38" s="25">
        <v>1</v>
      </c>
      <c r="V38" s="25">
        <v>438</v>
      </c>
      <c r="W38" s="25">
        <v>1954</v>
      </c>
      <c r="X38" s="25">
        <v>276</v>
      </c>
      <c r="Y38" s="62">
        <v>1</v>
      </c>
      <c r="Z38" s="25" t="s">
        <v>90</v>
      </c>
    </row>
    <row r="39" spans="1:26" s="11" customFormat="1" ht="280.5">
      <c r="A39" s="25">
        <v>34</v>
      </c>
      <c r="B39" s="25">
        <v>2024</v>
      </c>
      <c r="C39" s="30" t="s">
        <v>181</v>
      </c>
      <c r="D39" s="27" t="s">
        <v>32</v>
      </c>
      <c r="E39" s="25" t="s">
        <v>170</v>
      </c>
      <c r="F39" s="25" t="s">
        <v>34</v>
      </c>
      <c r="G39" s="25" t="s">
        <v>74</v>
      </c>
      <c r="H39" s="30" t="s">
        <v>171</v>
      </c>
      <c r="I39" s="30" t="s">
        <v>76</v>
      </c>
      <c r="J39" s="25" t="s">
        <v>85</v>
      </c>
      <c r="K39" s="25" t="s">
        <v>96</v>
      </c>
      <c r="L39" s="25" t="s">
        <v>166</v>
      </c>
      <c r="M39" s="25" t="s">
        <v>39</v>
      </c>
      <c r="N39" s="39">
        <v>33.6</v>
      </c>
      <c r="O39" s="39">
        <v>33.6</v>
      </c>
      <c r="P39" s="39"/>
      <c r="Q39" s="39"/>
      <c r="R39" s="39"/>
      <c r="S39" s="54" t="s">
        <v>182</v>
      </c>
      <c r="T39" s="25" t="s">
        <v>183</v>
      </c>
      <c r="U39" s="25">
        <v>1</v>
      </c>
      <c r="V39" s="25">
        <v>438</v>
      </c>
      <c r="W39" s="25">
        <v>1954</v>
      </c>
      <c r="X39" s="25">
        <v>276</v>
      </c>
      <c r="Y39" s="62">
        <v>1</v>
      </c>
      <c r="Z39" s="25" t="s">
        <v>49</v>
      </c>
    </row>
    <row r="40" spans="1:26" s="14" customFormat="1" ht="153">
      <c r="A40" s="25">
        <v>35</v>
      </c>
      <c r="B40" s="25">
        <v>2024</v>
      </c>
      <c r="C40" s="28" t="s">
        <v>169</v>
      </c>
      <c r="D40" s="29" t="s">
        <v>32</v>
      </c>
      <c r="E40" s="25" t="s">
        <v>170</v>
      </c>
      <c r="F40" s="25" t="s">
        <v>34</v>
      </c>
      <c r="G40" s="25" t="s">
        <v>74</v>
      </c>
      <c r="H40" s="25" t="s">
        <v>171</v>
      </c>
      <c r="I40" s="25" t="s">
        <v>76</v>
      </c>
      <c r="J40" s="25" t="s">
        <v>85</v>
      </c>
      <c r="K40" s="25" t="s">
        <v>96</v>
      </c>
      <c r="L40" s="25" t="s">
        <v>166</v>
      </c>
      <c r="M40" s="25" t="s">
        <v>39</v>
      </c>
      <c r="N40" s="43">
        <v>128.79</v>
      </c>
      <c r="O40" s="43">
        <v>128.79</v>
      </c>
      <c r="P40" s="43"/>
      <c r="Q40" s="43"/>
      <c r="R40" s="43"/>
      <c r="S40" s="52" t="s">
        <v>184</v>
      </c>
      <c r="T40" s="25" t="s">
        <v>183</v>
      </c>
      <c r="U40" s="25">
        <v>1</v>
      </c>
      <c r="V40" s="25">
        <v>438</v>
      </c>
      <c r="W40" s="25">
        <v>1954</v>
      </c>
      <c r="X40" s="25">
        <v>276</v>
      </c>
      <c r="Y40" s="62">
        <v>1</v>
      </c>
      <c r="Z40" s="25" t="s">
        <v>49</v>
      </c>
    </row>
    <row r="41" spans="1:26" s="11" customFormat="1" ht="127.5">
      <c r="A41" s="25">
        <v>36</v>
      </c>
      <c r="B41" s="25">
        <v>2024</v>
      </c>
      <c r="C41" s="25" t="s">
        <v>185</v>
      </c>
      <c r="D41" s="31" t="s">
        <v>32</v>
      </c>
      <c r="E41" s="25" t="s">
        <v>170</v>
      </c>
      <c r="F41" s="25" t="s">
        <v>34</v>
      </c>
      <c r="G41" s="25" t="s">
        <v>74</v>
      </c>
      <c r="H41" s="25" t="s">
        <v>186</v>
      </c>
      <c r="I41" s="25" t="s">
        <v>67</v>
      </c>
      <c r="J41" s="25" t="s">
        <v>37</v>
      </c>
      <c r="K41" s="25" t="s">
        <v>86</v>
      </c>
      <c r="L41" s="25" t="s">
        <v>187</v>
      </c>
      <c r="M41" s="25" t="s">
        <v>79</v>
      </c>
      <c r="N41" s="41">
        <v>21</v>
      </c>
      <c r="O41" s="41">
        <v>21</v>
      </c>
      <c r="P41" s="38"/>
      <c r="Q41" s="38"/>
      <c r="R41" s="38"/>
      <c r="S41" s="26" t="s">
        <v>188</v>
      </c>
      <c r="T41" s="25" t="s">
        <v>189</v>
      </c>
      <c r="U41" s="25">
        <v>1</v>
      </c>
      <c r="V41" s="25">
        <v>473</v>
      </c>
      <c r="W41" s="25">
        <v>1627</v>
      </c>
      <c r="X41" s="25">
        <v>117</v>
      </c>
      <c r="Y41" s="25" t="s">
        <v>82</v>
      </c>
      <c r="Z41" s="25" t="s">
        <v>42</v>
      </c>
    </row>
    <row r="42" spans="1:26" s="11" customFormat="1" ht="127.5">
      <c r="A42" s="25">
        <v>37</v>
      </c>
      <c r="B42" s="25">
        <v>2024</v>
      </c>
      <c r="C42" s="25" t="s">
        <v>190</v>
      </c>
      <c r="D42" s="31" t="s">
        <v>32</v>
      </c>
      <c r="E42" s="25" t="s">
        <v>170</v>
      </c>
      <c r="F42" s="25" t="s">
        <v>34</v>
      </c>
      <c r="G42" s="25" t="s">
        <v>74</v>
      </c>
      <c r="H42" s="25" t="s">
        <v>186</v>
      </c>
      <c r="I42" s="25" t="s">
        <v>67</v>
      </c>
      <c r="J42" s="25" t="s">
        <v>85</v>
      </c>
      <c r="K42" s="25" t="s">
        <v>86</v>
      </c>
      <c r="L42" s="25" t="s">
        <v>87</v>
      </c>
      <c r="M42" s="25" t="s">
        <v>39</v>
      </c>
      <c r="N42" s="41">
        <v>23</v>
      </c>
      <c r="O42" s="41">
        <v>23</v>
      </c>
      <c r="P42" s="38"/>
      <c r="Q42" s="38"/>
      <c r="R42" s="38"/>
      <c r="S42" s="26" t="s">
        <v>191</v>
      </c>
      <c r="T42" s="25" t="s">
        <v>192</v>
      </c>
      <c r="U42" s="25">
        <v>1</v>
      </c>
      <c r="V42" s="25">
        <v>473</v>
      </c>
      <c r="W42" s="25">
        <v>1627</v>
      </c>
      <c r="X42" s="25">
        <v>117</v>
      </c>
      <c r="Y42" s="25" t="s">
        <v>82</v>
      </c>
      <c r="Z42" s="25" t="s">
        <v>49</v>
      </c>
    </row>
    <row r="43" spans="1:26" s="11" customFormat="1" ht="127.5">
      <c r="A43" s="25">
        <v>38</v>
      </c>
      <c r="B43" s="25">
        <v>2024</v>
      </c>
      <c r="C43" s="25" t="s">
        <v>185</v>
      </c>
      <c r="D43" s="31" t="s">
        <v>32</v>
      </c>
      <c r="E43" s="25" t="s">
        <v>170</v>
      </c>
      <c r="F43" s="25" t="s">
        <v>34</v>
      </c>
      <c r="G43" s="25" t="s">
        <v>74</v>
      </c>
      <c r="H43" s="25" t="s">
        <v>186</v>
      </c>
      <c r="I43" s="25" t="s">
        <v>67</v>
      </c>
      <c r="J43" s="25" t="s">
        <v>37</v>
      </c>
      <c r="K43" s="25" t="s">
        <v>86</v>
      </c>
      <c r="L43" s="25" t="s">
        <v>187</v>
      </c>
      <c r="M43" s="25" t="s">
        <v>79</v>
      </c>
      <c r="N43" s="41">
        <v>5</v>
      </c>
      <c r="O43" s="41">
        <v>5</v>
      </c>
      <c r="P43" s="38"/>
      <c r="Q43" s="38"/>
      <c r="R43" s="38"/>
      <c r="S43" s="26" t="s">
        <v>193</v>
      </c>
      <c r="T43" s="25" t="s">
        <v>189</v>
      </c>
      <c r="U43" s="25">
        <v>1</v>
      </c>
      <c r="V43" s="25">
        <v>473</v>
      </c>
      <c r="W43" s="25">
        <v>1627</v>
      </c>
      <c r="X43" s="25">
        <v>117</v>
      </c>
      <c r="Y43" s="25" t="s">
        <v>82</v>
      </c>
      <c r="Z43" s="25" t="s">
        <v>42</v>
      </c>
    </row>
    <row r="44" spans="1:26" s="11" customFormat="1" ht="102">
      <c r="A44" s="25">
        <v>39</v>
      </c>
      <c r="B44" s="25">
        <v>2024</v>
      </c>
      <c r="C44" s="25" t="s">
        <v>194</v>
      </c>
      <c r="D44" s="31" t="s">
        <v>32</v>
      </c>
      <c r="E44" s="25" t="s">
        <v>170</v>
      </c>
      <c r="F44" s="25" t="s">
        <v>34</v>
      </c>
      <c r="G44" s="25" t="s">
        <v>74</v>
      </c>
      <c r="H44" s="25" t="s">
        <v>186</v>
      </c>
      <c r="I44" s="25" t="s">
        <v>67</v>
      </c>
      <c r="J44" s="25" t="s">
        <v>37</v>
      </c>
      <c r="K44" s="25" t="s">
        <v>153</v>
      </c>
      <c r="L44" s="25" t="s">
        <v>195</v>
      </c>
      <c r="M44" s="25" t="s">
        <v>79</v>
      </c>
      <c r="N44" s="41">
        <v>6</v>
      </c>
      <c r="O44" s="41">
        <v>6</v>
      </c>
      <c r="P44" s="38"/>
      <c r="Q44" s="38"/>
      <c r="R44" s="38"/>
      <c r="S44" s="26" t="s">
        <v>196</v>
      </c>
      <c r="T44" s="25" t="s">
        <v>197</v>
      </c>
      <c r="U44" s="25">
        <v>1</v>
      </c>
      <c r="V44" s="25">
        <v>473</v>
      </c>
      <c r="W44" s="25">
        <v>1627</v>
      </c>
      <c r="X44" s="25">
        <v>117</v>
      </c>
      <c r="Y44" s="25" t="s">
        <v>82</v>
      </c>
      <c r="Z44" s="25" t="s">
        <v>42</v>
      </c>
    </row>
    <row r="45" spans="1:26" s="11" customFormat="1" ht="127.5">
      <c r="A45" s="25">
        <v>40</v>
      </c>
      <c r="B45" s="25">
        <v>2024</v>
      </c>
      <c r="C45" s="25" t="s">
        <v>198</v>
      </c>
      <c r="D45" s="31" t="s">
        <v>32</v>
      </c>
      <c r="E45" s="25" t="s">
        <v>170</v>
      </c>
      <c r="F45" s="25" t="s">
        <v>34</v>
      </c>
      <c r="G45" s="25" t="s">
        <v>74</v>
      </c>
      <c r="H45" s="25" t="s">
        <v>186</v>
      </c>
      <c r="I45" s="25" t="s">
        <v>67</v>
      </c>
      <c r="J45" s="25" t="s">
        <v>37</v>
      </c>
      <c r="K45" s="25" t="s">
        <v>86</v>
      </c>
      <c r="L45" s="25" t="s">
        <v>110</v>
      </c>
      <c r="M45" s="25" t="s">
        <v>39</v>
      </c>
      <c r="N45" s="41">
        <v>60</v>
      </c>
      <c r="O45" s="41">
        <v>60</v>
      </c>
      <c r="P45" s="38"/>
      <c r="Q45" s="38"/>
      <c r="R45" s="38"/>
      <c r="S45" s="26" t="s">
        <v>199</v>
      </c>
      <c r="T45" s="25" t="s">
        <v>192</v>
      </c>
      <c r="U45" s="25">
        <v>1</v>
      </c>
      <c r="V45" s="25">
        <v>473</v>
      </c>
      <c r="W45" s="25">
        <v>1627</v>
      </c>
      <c r="X45" s="25">
        <v>117</v>
      </c>
      <c r="Y45" s="25" t="s">
        <v>82</v>
      </c>
      <c r="Z45" s="25" t="s">
        <v>42</v>
      </c>
    </row>
    <row r="46" spans="1:26" s="11" customFormat="1" ht="127.5">
      <c r="A46" s="25">
        <v>41</v>
      </c>
      <c r="B46" s="25">
        <v>2024</v>
      </c>
      <c r="C46" s="25" t="s">
        <v>200</v>
      </c>
      <c r="D46" s="31" t="s">
        <v>201</v>
      </c>
      <c r="E46" s="25" t="s">
        <v>170</v>
      </c>
      <c r="F46" s="25" t="s">
        <v>34</v>
      </c>
      <c r="G46" s="25" t="s">
        <v>74</v>
      </c>
      <c r="H46" s="25" t="s">
        <v>186</v>
      </c>
      <c r="I46" s="25" t="s">
        <v>67</v>
      </c>
      <c r="J46" s="25" t="s">
        <v>37</v>
      </c>
      <c r="K46" s="30" t="s">
        <v>153</v>
      </c>
      <c r="L46" s="25" t="s">
        <v>154</v>
      </c>
      <c r="M46" s="25" t="s">
        <v>79</v>
      </c>
      <c r="N46" s="41">
        <v>178</v>
      </c>
      <c r="O46" s="41">
        <v>178</v>
      </c>
      <c r="P46" s="38"/>
      <c r="Q46" s="38"/>
      <c r="R46" s="38"/>
      <c r="S46" s="26" t="s">
        <v>202</v>
      </c>
      <c r="T46" s="25" t="s">
        <v>203</v>
      </c>
      <c r="U46" s="25">
        <v>1</v>
      </c>
      <c r="V46" s="25">
        <v>473</v>
      </c>
      <c r="W46" s="25">
        <v>1627</v>
      </c>
      <c r="X46" s="25">
        <v>117</v>
      </c>
      <c r="Y46" s="25" t="s">
        <v>82</v>
      </c>
      <c r="Z46" s="25" t="s">
        <v>42</v>
      </c>
    </row>
    <row r="47" spans="1:26" s="13" customFormat="1" ht="409.5">
      <c r="A47" s="25">
        <v>42</v>
      </c>
      <c r="B47" s="25">
        <v>2024</v>
      </c>
      <c r="C47" s="25" t="s">
        <v>204</v>
      </c>
      <c r="D47" s="25" t="s">
        <v>32</v>
      </c>
      <c r="E47" s="25" t="s">
        <v>170</v>
      </c>
      <c r="F47" s="25" t="s">
        <v>34</v>
      </c>
      <c r="G47" s="25" t="s">
        <v>205</v>
      </c>
      <c r="H47" s="25" t="s">
        <v>206</v>
      </c>
      <c r="I47" s="25" t="s">
        <v>67</v>
      </c>
      <c r="J47" s="25" t="s">
        <v>85</v>
      </c>
      <c r="K47" s="25" t="s">
        <v>86</v>
      </c>
      <c r="L47" s="25" t="s">
        <v>87</v>
      </c>
      <c r="M47" s="25" t="s">
        <v>144</v>
      </c>
      <c r="N47" s="45">
        <v>273.43</v>
      </c>
      <c r="O47" s="45">
        <v>273.43</v>
      </c>
      <c r="P47" s="37"/>
      <c r="Q47" s="37"/>
      <c r="R47" s="37"/>
      <c r="S47" s="53" t="s">
        <v>207</v>
      </c>
      <c r="T47" s="55" t="s">
        <v>208</v>
      </c>
      <c r="U47" s="27">
        <v>1</v>
      </c>
      <c r="V47" s="56">
        <v>260</v>
      </c>
      <c r="W47" s="56">
        <v>1000</v>
      </c>
      <c r="X47" s="56">
        <v>70</v>
      </c>
      <c r="Y47" s="62">
        <v>1</v>
      </c>
      <c r="Z47" s="25" t="s">
        <v>49</v>
      </c>
    </row>
    <row r="48" spans="1:26" s="11" customFormat="1" ht="306">
      <c r="A48" s="25">
        <v>43</v>
      </c>
      <c r="B48" s="25">
        <v>2024</v>
      </c>
      <c r="C48" s="25" t="s">
        <v>209</v>
      </c>
      <c r="D48" s="25" t="s">
        <v>32</v>
      </c>
      <c r="E48" s="25" t="s">
        <v>170</v>
      </c>
      <c r="F48" s="25" t="s">
        <v>34</v>
      </c>
      <c r="G48" s="25" t="s">
        <v>205</v>
      </c>
      <c r="H48" s="25" t="s">
        <v>210</v>
      </c>
      <c r="I48" s="25" t="s">
        <v>67</v>
      </c>
      <c r="J48" s="25" t="s">
        <v>85</v>
      </c>
      <c r="K48" s="25" t="s">
        <v>86</v>
      </c>
      <c r="L48" s="25" t="s">
        <v>87</v>
      </c>
      <c r="M48" s="25" t="s">
        <v>144</v>
      </c>
      <c r="N48" s="37">
        <v>115.78</v>
      </c>
      <c r="O48" s="37">
        <v>115.78</v>
      </c>
      <c r="P48" s="37"/>
      <c r="Q48" s="37"/>
      <c r="R48" s="37"/>
      <c r="S48" s="53" t="s">
        <v>211</v>
      </c>
      <c r="T48" s="51" t="s">
        <v>212</v>
      </c>
      <c r="U48" s="48">
        <v>1</v>
      </c>
      <c r="V48" s="48">
        <v>178</v>
      </c>
      <c r="W48" s="48">
        <v>843</v>
      </c>
      <c r="X48" s="48">
        <v>98</v>
      </c>
      <c r="Y48" s="62">
        <v>1</v>
      </c>
      <c r="Z48" s="25" t="s">
        <v>49</v>
      </c>
    </row>
    <row r="49" spans="1:26" s="11" customFormat="1" ht="409.5">
      <c r="A49" s="25">
        <v>44</v>
      </c>
      <c r="B49" s="25">
        <v>2024</v>
      </c>
      <c r="C49" s="25" t="s">
        <v>213</v>
      </c>
      <c r="D49" s="25" t="s">
        <v>32</v>
      </c>
      <c r="E49" s="25" t="s">
        <v>170</v>
      </c>
      <c r="F49" s="25" t="s">
        <v>34</v>
      </c>
      <c r="G49" s="25" t="s">
        <v>205</v>
      </c>
      <c r="H49" s="25" t="s">
        <v>214</v>
      </c>
      <c r="I49" s="25" t="s">
        <v>67</v>
      </c>
      <c r="J49" s="25" t="s">
        <v>85</v>
      </c>
      <c r="K49" s="25" t="s">
        <v>86</v>
      </c>
      <c r="L49" s="25" t="s">
        <v>87</v>
      </c>
      <c r="M49" s="25" t="s">
        <v>144</v>
      </c>
      <c r="N49" s="37">
        <v>294.03</v>
      </c>
      <c r="O49" s="37">
        <v>294.03</v>
      </c>
      <c r="P49" s="37"/>
      <c r="Q49" s="37"/>
      <c r="R49" s="37"/>
      <c r="S49" s="53" t="s">
        <v>215</v>
      </c>
      <c r="T49" s="51" t="s">
        <v>216</v>
      </c>
      <c r="U49" s="48">
        <v>1</v>
      </c>
      <c r="V49" s="48">
        <v>553</v>
      </c>
      <c r="W49" s="48">
        <v>1990</v>
      </c>
      <c r="X49" s="48">
        <v>191</v>
      </c>
      <c r="Y49" s="62">
        <v>1</v>
      </c>
      <c r="Z49" s="25" t="s">
        <v>49</v>
      </c>
    </row>
    <row r="50" spans="1:26" s="11" customFormat="1" ht="280.5">
      <c r="A50" s="25">
        <v>45</v>
      </c>
      <c r="B50" s="25">
        <v>2024</v>
      </c>
      <c r="C50" s="25" t="s">
        <v>217</v>
      </c>
      <c r="D50" s="25" t="s">
        <v>32</v>
      </c>
      <c r="E50" s="25" t="s">
        <v>170</v>
      </c>
      <c r="F50" s="25" t="s">
        <v>34</v>
      </c>
      <c r="G50" s="25" t="s">
        <v>205</v>
      </c>
      <c r="H50" s="25" t="s">
        <v>218</v>
      </c>
      <c r="I50" s="25" t="s">
        <v>67</v>
      </c>
      <c r="J50" s="25" t="s">
        <v>85</v>
      </c>
      <c r="K50" s="25" t="s">
        <v>86</v>
      </c>
      <c r="L50" s="25" t="s">
        <v>87</v>
      </c>
      <c r="M50" s="25" t="s">
        <v>144</v>
      </c>
      <c r="N50" s="37">
        <v>12</v>
      </c>
      <c r="O50" s="37">
        <v>12</v>
      </c>
      <c r="P50" s="37"/>
      <c r="Q50" s="37"/>
      <c r="R50" s="37"/>
      <c r="S50" s="53" t="s">
        <v>219</v>
      </c>
      <c r="T50" s="25" t="s">
        <v>220</v>
      </c>
      <c r="U50" s="48">
        <v>1</v>
      </c>
      <c r="V50" s="48">
        <v>128</v>
      </c>
      <c r="W50" s="48">
        <v>691</v>
      </c>
      <c r="X50" s="48">
        <v>41</v>
      </c>
      <c r="Y50" s="62">
        <v>1</v>
      </c>
      <c r="Z50" s="25" t="s">
        <v>49</v>
      </c>
    </row>
    <row r="51" spans="1:26" s="11" customFormat="1" ht="409.5">
      <c r="A51" s="25">
        <v>46</v>
      </c>
      <c r="B51" s="25">
        <v>2024</v>
      </c>
      <c r="C51" s="25" t="s">
        <v>221</v>
      </c>
      <c r="D51" s="25" t="s">
        <v>32</v>
      </c>
      <c r="E51" s="25" t="s">
        <v>170</v>
      </c>
      <c r="F51" s="25" t="s">
        <v>34</v>
      </c>
      <c r="G51" s="25" t="s">
        <v>205</v>
      </c>
      <c r="H51" s="25" t="s">
        <v>222</v>
      </c>
      <c r="I51" s="25" t="s">
        <v>67</v>
      </c>
      <c r="J51" s="25" t="s">
        <v>85</v>
      </c>
      <c r="K51" s="25" t="s">
        <v>86</v>
      </c>
      <c r="L51" s="25" t="s">
        <v>87</v>
      </c>
      <c r="M51" s="25" t="s">
        <v>144</v>
      </c>
      <c r="N51" s="37">
        <v>131.3</v>
      </c>
      <c r="O51" s="37">
        <v>131.3</v>
      </c>
      <c r="P51" s="37"/>
      <c r="Q51" s="37"/>
      <c r="R51" s="37"/>
      <c r="S51" s="53" t="s">
        <v>223</v>
      </c>
      <c r="T51" s="25" t="s">
        <v>224</v>
      </c>
      <c r="U51" s="48">
        <v>1</v>
      </c>
      <c r="V51" s="48">
        <v>651</v>
      </c>
      <c r="W51" s="48">
        <v>2257</v>
      </c>
      <c r="X51" s="48">
        <v>94</v>
      </c>
      <c r="Y51" s="62">
        <v>1</v>
      </c>
      <c r="Z51" s="25" t="s">
        <v>49</v>
      </c>
    </row>
    <row r="52" spans="1:26" s="11" customFormat="1" ht="127.5">
      <c r="A52" s="25">
        <v>47</v>
      </c>
      <c r="B52" s="25">
        <v>2024</v>
      </c>
      <c r="C52" s="25" t="s">
        <v>225</v>
      </c>
      <c r="D52" s="25" t="s">
        <v>32</v>
      </c>
      <c r="E52" s="25" t="s">
        <v>170</v>
      </c>
      <c r="F52" s="25" t="s">
        <v>34</v>
      </c>
      <c r="G52" s="25" t="s">
        <v>205</v>
      </c>
      <c r="H52" s="25" t="s">
        <v>226</v>
      </c>
      <c r="I52" s="25" t="s">
        <v>67</v>
      </c>
      <c r="J52" s="25" t="s">
        <v>85</v>
      </c>
      <c r="K52" s="25" t="s">
        <v>86</v>
      </c>
      <c r="L52" s="25" t="s">
        <v>87</v>
      </c>
      <c r="M52" s="25" t="s">
        <v>144</v>
      </c>
      <c r="N52" s="37">
        <v>25.07</v>
      </c>
      <c r="O52" s="37">
        <v>25.07</v>
      </c>
      <c r="P52" s="37"/>
      <c r="Q52" s="37"/>
      <c r="R52" s="37"/>
      <c r="S52" s="53" t="s">
        <v>227</v>
      </c>
      <c r="T52" s="25" t="s">
        <v>228</v>
      </c>
      <c r="U52" s="48">
        <v>1</v>
      </c>
      <c r="V52" s="48">
        <v>127</v>
      </c>
      <c r="W52" s="48">
        <v>605</v>
      </c>
      <c r="X52" s="48">
        <v>26</v>
      </c>
      <c r="Y52" s="62">
        <v>1</v>
      </c>
      <c r="Z52" s="25" t="s">
        <v>49</v>
      </c>
    </row>
    <row r="53" spans="1:26" s="11" customFormat="1" ht="382.5">
      <c r="A53" s="25">
        <v>48</v>
      </c>
      <c r="B53" s="25">
        <v>2024</v>
      </c>
      <c r="C53" s="25" t="s">
        <v>229</v>
      </c>
      <c r="D53" s="25" t="s">
        <v>32</v>
      </c>
      <c r="E53" s="25" t="s">
        <v>170</v>
      </c>
      <c r="F53" s="25" t="s">
        <v>34</v>
      </c>
      <c r="G53" s="25" t="s">
        <v>205</v>
      </c>
      <c r="H53" s="25" t="s">
        <v>230</v>
      </c>
      <c r="I53" s="25" t="s">
        <v>67</v>
      </c>
      <c r="J53" s="25" t="s">
        <v>85</v>
      </c>
      <c r="K53" s="25" t="s">
        <v>86</v>
      </c>
      <c r="L53" s="25" t="s">
        <v>87</v>
      </c>
      <c r="M53" s="25" t="s">
        <v>144</v>
      </c>
      <c r="N53" s="37">
        <v>121.59</v>
      </c>
      <c r="O53" s="37">
        <v>121.59</v>
      </c>
      <c r="P53" s="37"/>
      <c r="Q53" s="37"/>
      <c r="R53" s="37"/>
      <c r="S53" s="53" t="s">
        <v>231</v>
      </c>
      <c r="T53" s="51" t="s">
        <v>232</v>
      </c>
      <c r="U53" s="48">
        <v>1</v>
      </c>
      <c r="V53" s="48">
        <v>485</v>
      </c>
      <c r="W53" s="48">
        <v>1748</v>
      </c>
      <c r="X53" s="48">
        <v>147</v>
      </c>
      <c r="Y53" s="62">
        <v>1</v>
      </c>
      <c r="Z53" s="25" t="s">
        <v>49</v>
      </c>
    </row>
    <row r="54" spans="1:26" s="11" customFormat="1" ht="127.5">
      <c r="A54" s="25">
        <v>49</v>
      </c>
      <c r="B54" s="25">
        <v>2024</v>
      </c>
      <c r="C54" s="25" t="s">
        <v>233</v>
      </c>
      <c r="D54" s="25" t="s">
        <v>32</v>
      </c>
      <c r="E54" s="25" t="s">
        <v>170</v>
      </c>
      <c r="F54" s="25" t="s">
        <v>34</v>
      </c>
      <c r="G54" s="25" t="s">
        <v>205</v>
      </c>
      <c r="H54" s="25" t="s">
        <v>234</v>
      </c>
      <c r="I54" s="25" t="s">
        <v>67</v>
      </c>
      <c r="J54" s="25" t="s">
        <v>85</v>
      </c>
      <c r="K54" s="25" t="s">
        <v>86</v>
      </c>
      <c r="L54" s="25" t="s">
        <v>87</v>
      </c>
      <c r="M54" s="25" t="s">
        <v>144</v>
      </c>
      <c r="N54" s="37">
        <v>27.5</v>
      </c>
      <c r="O54" s="37">
        <v>27.5</v>
      </c>
      <c r="P54" s="37"/>
      <c r="Q54" s="37"/>
      <c r="R54" s="37"/>
      <c r="S54" s="53" t="s">
        <v>235</v>
      </c>
      <c r="T54" s="51" t="s">
        <v>236</v>
      </c>
      <c r="U54" s="48">
        <v>1</v>
      </c>
      <c r="V54" s="48">
        <v>200</v>
      </c>
      <c r="W54" s="48">
        <v>900</v>
      </c>
      <c r="X54" s="48">
        <v>138</v>
      </c>
      <c r="Y54" s="62">
        <v>1</v>
      </c>
      <c r="Z54" s="25" t="s">
        <v>49</v>
      </c>
    </row>
    <row r="55" spans="1:26" s="11" customFormat="1" ht="127.5">
      <c r="A55" s="25">
        <v>50</v>
      </c>
      <c r="B55" s="25">
        <v>2024</v>
      </c>
      <c r="C55" s="25" t="s">
        <v>237</v>
      </c>
      <c r="D55" s="25" t="s">
        <v>32</v>
      </c>
      <c r="E55" s="25" t="s">
        <v>170</v>
      </c>
      <c r="F55" s="25" t="s">
        <v>34</v>
      </c>
      <c r="G55" s="25" t="s">
        <v>205</v>
      </c>
      <c r="H55" s="25" t="s">
        <v>238</v>
      </c>
      <c r="I55" s="25" t="s">
        <v>67</v>
      </c>
      <c r="J55" s="25" t="s">
        <v>85</v>
      </c>
      <c r="K55" s="25" t="s">
        <v>86</v>
      </c>
      <c r="L55" s="25" t="s">
        <v>87</v>
      </c>
      <c r="M55" s="25" t="s">
        <v>144</v>
      </c>
      <c r="N55" s="37">
        <v>52.64</v>
      </c>
      <c r="O55" s="37">
        <v>52.64</v>
      </c>
      <c r="P55" s="37"/>
      <c r="Q55" s="37"/>
      <c r="R55" s="37"/>
      <c r="S55" s="53" t="s">
        <v>239</v>
      </c>
      <c r="T55" s="57" t="s">
        <v>240</v>
      </c>
      <c r="U55" s="56">
        <v>1</v>
      </c>
      <c r="V55" s="58">
        <v>370</v>
      </c>
      <c r="W55" s="31">
        <v>1345</v>
      </c>
      <c r="X55" s="58">
        <v>140</v>
      </c>
      <c r="Y55" s="62">
        <v>1</v>
      </c>
      <c r="Z55" s="25" t="s">
        <v>49</v>
      </c>
    </row>
    <row r="56" spans="1:26" s="11" customFormat="1" ht="409.5">
      <c r="A56" s="25">
        <v>51</v>
      </c>
      <c r="B56" s="25">
        <v>2024</v>
      </c>
      <c r="C56" s="25" t="s">
        <v>241</v>
      </c>
      <c r="D56" s="25" t="s">
        <v>32</v>
      </c>
      <c r="E56" s="25" t="s">
        <v>170</v>
      </c>
      <c r="F56" s="25" t="s">
        <v>34</v>
      </c>
      <c r="G56" s="25" t="s">
        <v>205</v>
      </c>
      <c r="H56" s="25" t="s">
        <v>242</v>
      </c>
      <c r="I56" s="25" t="s">
        <v>76</v>
      </c>
      <c r="J56" s="25" t="s">
        <v>85</v>
      </c>
      <c r="K56" s="25" t="s">
        <v>86</v>
      </c>
      <c r="L56" s="25" t="s">
        <v>87</v>
      </c>
      <c r="M56" s="25" t="s">
        <v>144</v>
      </c>
      <c r="N56" s="37">
        <v>115.25</v>
      </c>
      <c r="O56" s="37">
        <v>115.25</v>
      </c>
      <c r="P56" s="37"/>
      <c r="Q56" s="37"/>
      <c r="R56" s="37"/>
      <c r="S56" s="53" t="s">
        <v>243</v>
      </c>
      <c r="T56" s="51" t="s">
        <v>244</v>
      </c>
      <c r="U56" s="48">
        <v>1</v>
      </c>
      <c r="V56" s="48">
        <v>370</v>
      </c>
      <c r="W56" s="48">
        <v>1300</v>
      </c>
      <c r="X56" s="48">
        <v>154</v>
      </c>
      <c r="Y56" s="62">
        <v>1</v>
      </c>
      <c r="Z56" s="25" t="s">
        <v>49</v>
      </c>
    </row>
    <row r="57" spans="1:26" s="11" customFormat="1" ht="409.5">
      <c r="A57" s="25">
        <v>52</v>
      </c>
      <c r="B57" s="25">
        <v>2024</v>
      </c>
      <c r="C57" s="25" t="s">
        <v>245</v>
      </c>
      <c r="D57" s="25" t="s">
        <v>32</v>
      </c>
      <c r="E57" s="25" t="s">
        <v>170</v>
      </c>
      <c r="F57" s="25" t="s">
        <v>34</v>
      </c>
      <c r="G57" s="25" t="s">
        <v>205</v>
      </c>
      <c r="H57" s="25" t="s">
        <v>246</v>
      </c>
      <c r="I57" s="25" t="s">
        <v>67</v>
      </c>
      <c r="J57" s="25" t="s">
        <v>85</v>
      </c>
      <c r="K57" s="25" t="s">
        <v>86</v>
      </c>
      <c r="L57" s="25" t="s">
        <v>87</v>
      </c>
      <c r="M57" s="25" t="s">
        <v>144</v>
      </c>
      <c r="N57" s="37">
        <v>95.7</v>
      </c>
      <c r="O57" s="37">
        <v>95.7</v>
      </c>
      <c r="P57" s="37"/>
      <c r="Q57" s="37"/>
      <c r="R57" s="37"/>
      <c r="S57" s="59" t="s">
        <v>247</v>
      </c>
      <c r="T57" s="25" t="s">
        <v>248</v>
      </c>
      <c r="U57" s="48">
        <v>1</v>
      </c>
      <c r="V57" s="48">
        <v>280</v>
      </c>
      <c r="W57" s="48">
        <v>1026</v>
      </c>
      <c r="X57" s="48">
        <v>99</v>
      </c>
      <c r="Y57" s="62">
        <v>1</v>
      </c>
      <c r="Z57" s="25" t="s">
        <v>49</v>
      </c>
    </row>
    <row r="58" spans="1:26" s="11" customFormat="1" ht="409.5">
      <c r="A58" s="25">
        <v>53</v>
      </c>
      <c r="B58" s="25">
        <v>2024</v>
      </c>
      <c r="C58" s="25" t="s">
        <v>249</v>
      </c>
      <c r="D58" s="25" t="s">
        <v>32</v>
      </c>
      <c r="E58" s="25" t="s">
        <v>170</v>
      </c>
      <c r="F58" s="25" t="s">
        <v>34</v>
      </c>
      <c r="G58" s="25" t="s">
        <v>205</v>
      </c>
      <c r="H58" s="25" t="s">
        <v>250</v>
      </c>
      <c r="I58" s="25" t="s">
        <v>76</v>
      </c>
      <c r="J58" s="25" t="s">
        <v>85</v>
      </c>
      <c r="K58" s="25" t="s">
        <v>86</v>
      </c>
      <c r="L58" s="25" t="s">
        <v>87</v>
      </c>
      <c r="M58" s="25" t="s">
        <v>144</v>
      </c>
      <c r="N58" s="37">
        <v>88</v>
      </c>
      <c r="O58" s="37">
        <v>88</v>
      </c>
      <c r="P58" s="37"/>
      <c r="Q58" s="37"/>
      <c r="R58" s="37"/>
      <c r="S58" s="53" t="s">
        <v>251</v>
      </c>
      <c r="T58" s="51" t="s">
        <v>252</v>
      </c>
      <c r="U58" s="48">
        <v>1</v>
      </c>
      <c r="V58" s="48">
        <v>331</v>
      </c>
      <c r="W58" s="48">
        <v>1369</v>
      </c>
      <c r="X58" s="48">
        <v>31</v>
      </c>
      <c r="Y58" s="62">
        <v>1</v>
      </c>
      <c r="Z58" s="25" t="s">
        <v>49</v>
      </c>
    </row>
    <row r="59" spans="1:26" s="11" customFormat="1" ht="280.5">
      <c r="A59" s="25">
        <v>54</v>
      </c>
      <c r="B59" s="25">
        <v>2024</v>
      </c>
      <c r="C59" s="25" t="s">
        <v>253</v>
      </c>
      <c r="D59" s="25" t="s">
        <v>32</v>
      </c>
      <c r="E59" s="25" t="s">
        <v>170</v>
      </c>
      <c r="F59" s="25" t="s">
        <v>34</v>
      </c>
      <c r="G59" s="25" t="s">
        <v>205</v>
      </c>
      <c r="H59" s="25" t="s">
        <v>254</v>
      </c>
      <c r="I59" s="25" t="s">
        <v>76</v>
      </c>
      <c r="J59" s="25" t="s">
        <v>85</v>
      </c>
      <c r="K59" s="25" t="s">
        <v>86</v>
      </c>
      <c r="L59" s="25" t="s">
        <v>87</v>
      </c>
      <c r="M59" s="25" t="s">
        <v>144</v>
      </c>
      <c r="N59" s="37">
        <v>167.6</v>
      </c>
      <c r="O59" s="37">
        <v>167.6</v>
      </c>
      <c r="P59" s="37"/>
      <c r="Q59" s="37"/>
      <c r="R59" s="37"/>
      <c r="S59" s="53" t="s">
        <v>255</v>
      </c>
      <c r="T59" s="25" t="s">
        <v>256</v>
      </c>
      <c r="U59" s="48">
        <v>1</v>
      </c>
      <c r="V59" s="48">
        <v>310</v>
      </c>
      <c r="W59" s="48">
        <v>1200</v>
      </c>
      <c r="X59" s="48">
        <v>170</v>
      </c>
      <c r="Y59" s="62">
        <v>1</v>
      </c>
      <c r="Z59" s="25" t="s">
        <v>49</v>
      </c>
    </row>
    <row r="60" spans="1:26" s="11" customFormat="1" ht="306">
      <c r="A60" s="25">
        <v>55</v>
      </c>
      <c r="B60" s="25">
        <v>2024</v>
      </c>
      <c r="C60" s="25" t="s">
        <v>257</v>
      </c>
      <c r="D60" s="25" t="s">
        <v>32</v>
      </c>
      <c r="E60" s="25" t="s">
        <v>170</v>
      </c>
      <c r="F60" s="25" t="s">
        <v>34</v>
      </c>
      <c r="G60" s="25" t="s">
        <v>205</v>
      </c>
      <c r="H60" s="25" t="s">
        <v>258</v>
      </c>
      <c r="I60" s="25" t="s">
        <v>67</v>
      </c>
      <c r="J60" s="25" t="s">
        <v>85</v>
      </c>
      <c r="K60" s="25" t="s">
        <v>86</v>
      </c>
      <c r="L60" s="25" t="s">
        <v>87</v>
      </c>
      <c r="M60" s="25" t="s">
        <v>144</v>
      </c>
      <c r="N60" s="37">
        <v>52</v>
      </c>
      <c r="O60" s="37">
        <v>52</v>
      </c>
      <c r="P60" s="37"/>
      <c r="Q60" s="37"/>
      <c r="R60" s="37"/>
      <c r="S60" s="53" t="s">
        <v>259</v>
      </c>
      <c r="T60" s="25" t="s">
        <v>260</v>
      </c>
      <c r="U60" s="48">
        <v>1</v>
      </c>
      <c r="V60" s="48">
        <v>260</v>
      </c>
      <c r="W60" s="48">
        <v>780</v>
      </c>
      <c r="X60" s="48">
        <v>60</v>
      </c>
      <c r="Y60" s="62">
        <v>1</v>
      </c>
      <c r="Z60" s="25" t="s">
        <v>49</v>
      </c>
    </row>
    <row r="61" spans="1:26" s="11" customFormat="1" ht="178.5">
      <c r="A61" s="25">
        <v>56</v>
      </c>
      <c r="B61" s="25">
        <v>2024</v>
      </c>
      <c r="C61" s="25" t="s">
        <v>261</v>
      </c>
      <c r="D61" s="25" t="s">
        <v>32</v>
      </c>
      <c r="E61" s="25" t="s">
        <v>170</v>
      </c>
      <c r="F61" s="25" t="s">
        <v>34</v>
      </c>
      <c r="G61" s="25" t="s">
        <v>205</v>
      </c>
      <c r="H61" s="25" t="s">
        <v>262</v>
      </c>
      <c r="I61" s="25" t="s">
        <v>67</v>
      </c>
      <c r="J61" s="25" t="s">
        <v>85</v>
      </c>
      <c r="K61" s="25" t="s">
        <v>86</v>
      </c>
      <c r="L61" s="25" t="s">
        <v>87</v>
      </c>
      <c r="M61" s="25" t="s">
        <v>144</v>
      </c>
      <c r="N61" s="37">
        <v>9.25</v>
      </c>
      <c r="O61" s="37">
        <v>9.25</v>
      </c>
      <c r="P61" s="37"/>
      <c r="Q61" s="37"/>
      <c r="R61" s="37"/>
      <c r="S61" s="53" t="s">
        <v>263</v>
      </c>
      <c r="T61" s="51" t="s">
        <v>264</v>
      </c>
      <c r="U61" s="48">
        <v>1</v>
      </c>
      <c r="V61" s="48">
        <v>320</v>
      </c>
      <c r="W61" s="48">
        <v>910</v>
      </c>
      <c r="X61" s="48">
        <v>105</v>
      </c>
      <c r="Y61" s="62">
        <v>1</v>
      </c>
      <c r="Z61" s="25" t="s">
        <v>49</v>
      </c>
    </row>
    <row r="62" spans="1:26" s="11" customFormat="1" ht="408">
      <c r="A62" s="25">
        <v>57</v>
      </c>
      <c r="B62" s="25">
        <v>2024</v>
      </c>
      <c r="C62" s="25" t="s">
        <v>265</v>
      </c>
      <c r="D62" s="25" t="s">
        <v>32</v>
      </c>
      <c r="E62" s="25" t="s">
        <v>170</v>
      </c>
      <c r="F62" s="25" t="s">
        <v>34</v>
      </c>
      <c r="G62" s="25" t="s">
        <v>205</v>
      </c>
      <c r="H62" s="25" t="s">
        <v>266</v>
      </c>
      <c r="I62" s="25" t="s">
        <v>76</v>
      </c>
      <c r="J62" s="25" t="s">
        <v>85</v>
      </c>
      <c r="K62" s="25" t="s">
        <v>86</v>
      </c>
      <c r="L62" s="25" t="s">
        <v>87</v>
      </c>
      <c r="M62" s="25" t="s">
        <v>144</v>
      </c>
      <c r="N62" s="37">
        <v>180</v>
      </c>
      <c r="O62" s="37">
        <v>180</v>
      </c>
      <c r="P62" s="37"/>
      <c r="Q62" s="37"/>
      <c r="R62" s="37"/>
      <c r="S62" s="60" t="s">
        <v>267</v>
      </c>
      <c r="T62" s="25" t="s">
        <v>268</v>
      </c>
      <c r="U62" s="48">
        <v>1</v>
      </c>
      <c r="V62" s="48">
        <v>522</v>
      </c>
      <c r="W62" s="48">
        <v>1885</v>
      </c>
      <c r="X62" s="48">
        <v>273</v>
      </c>
      <c r="Y62" s="62">
        <v>1</v>
      </c>
      <c r="Z62" s="25" t="s">
        <v>49</v>
      </c>
    </row>
    <row r="63" spans="1:26" s="11" customFormat="1" ht="357">
      <c r="A63" s="25">
        <v>58</v>
      </c>
      <c r="B63" s="25">
        <v>2024</v>
      </c>
      <c r="C63" s="25" t="s">
        <v>269</v>
      </c>
      <c r="D63" s="25" t="s">
        <v>32</v>
      </c>
      <c r="E63" s="25" t="s">
        <v>170</v>
      </c>
      <c r="F63" s="25" t="s">
        <v>34</v>
      </c>
      <c r="G63" s="25" t="s">
        <v>205</v>
      </c>
      <c r="H63" s="25" t="s">
        <v>270</v>
      </c>
      <c r="I63" s="25" t="s">
        <v>76</v>
      </c>
      <c r="J63" s="25" t="s">
        <v>85</v>
      </c>
      <c r="K63" s="25" t="s">
        <v>86</v>
      </c>
      <c r="L63" s="25" t="s">
        <v>87</v>
      </c>
      <c r="M63" s="25" t="s">
        <v>144</v>
      </c>
      <c r="N63" s="37">
        <v>72</v>
      </c>
      <c r="O63" s="37">
        <v>72</v>
      </c>
      <c r="P63" s="37"/>
      <c r="Q63" s="37"/>
      <c r="R63" s="37"/>
      <c r="S63" s="53" t="s">
        <v>271</v>
      </c>
      <c r="T63" s="51" t="s">
        <v>272</v>
      </c>
      <c r="U63" s="48">
        <v>1</v>
      </c>
      <c r="V63" s="48">
        <v>275</v>
      </c>
      <c r="W63" s="48">
        <v>981</v>
      </c>
      <c r="X63" s="48">
        <v>125</v>
      </c>
      <c r="Y63" s="62">
        <v>1</v>
      </c>
      <c r="Z63" s="25" t="s">
        <v>49</v>
      </c>
    </row>
    <row r="64" spans="1:26" s="11" customFormat="1" ht="306">
      <c r="A64" s="25">
        <v>59</v>
      </c>
      <c r="B64" s="25">
        <v>2024</v>
      </c>
      <c r="C64" s="25" t="s">
        <v>273</v>
      </c>
      <c r="D64" s="25" t="s">
        <v>32</v>
      </c>
      <c r="E64" s="25" t="s">
        <v>170</v>
      </c>
      <c r="F64" s="25" t="s">
        <v>34</v>
      </c>
      <c r="G64" s="25" t="s">
        <v>205</v>
      </c>
      <c r="H64" s="25" t="s">
        <v>274</v>
      </c>
      <c r="I64" s="25" t="s">
        <v>76</v>
      </c>
      <c r="J64" s="25" t="s">
        <v>68</v>
      </c>
      <c r="K64" s="25" t="s">
        <v>275</v>
      </c>
      <c r="L64" s="25"/>
      <c r="M64" s="25" t="s">
        <v>276</v>
      </c>
      <c r="N64" s="37">
        <v>34</v>
      </c>
      <c r="O64" s="37">
        <v>34</v>
      </c>
      <c r="P64" s="37"/>
      <c r="Q64" s="37"/>
      <c r="R64" s="37"/>
      <c r="S64" s="53" t="s">
        <v>277</v>
      </c>
      <c r="T64" s="25" t="s">
        <v>278</v>
      </c>
      <c r="U64" s="48">
        <v>1</v>
      </c>
      <c r="V64" s="48">
        <v>128</v>
      </c>
      <c r="W64" s="48">
        <v>464</v>
      </c>
      <c r="X64" s="48">
        <v>430</v>
      </c>
      <c r="Y64" s="62">
        <v>1</v>
      </c>
      <c r="Z64" s="25" t="s">
        <v>49</v>
      </c>
    </row>
    <row r="65" spans="1:26" s="11" customFormat="1" ht="408">
      <c r="A65" s="25">
        <v>60</v>
      </c>
      <c r="B65" s="25">
        <v>2024</v>
      </c>
      <c r="C65" s="25" t="s">
        <v>279</v>
      </c>
      <c r="D65" s="25" t="s">
        <v>32</v>
      </c>
      <c r="E65" s="25" t="s">
        <v>280</v>
      </c>
      <c r="F65" s="25" t="s">
        <v>34</v>
      </c>
      <c r="G65" s="25" t="s">
        <v>205</v>
      </c>
      <c r="H65" s="25" t="s">
        <v>242</v>
      </c>
      <c r="I65" s="25" t="s">
        <v>76</v>
      </c>
      <c r="J65" s="25" t="s">
        <v>37</v>
      </c>
      <c r="K65" s="25" t="s">
        <v>77</v>
      </c>
      <c r="L65" s="25" t="s">
        <v>78</v>
      </c>
      <c r="M65" s="25" t="s">
        <v>79</v>
      </c>
      <c r="N65" s="38">
        <v>297</v>
      </c>
      <c r="O65" s="38">
        <v>297</v>
      </c>
      <c r="P65" s="37"/>
      <c r="Q65" s="37"/>
      <c r="R65" s="37"/>
      <c r="S65" s="68" t="s">
        <v>281</v>
      </c>
      <c r="T65" s="57" t="s">
        <v>282</v>
      </c>
      <c r="U65" s="56">
        <v>1</v>
      </c>
      <c r="V65" s="48">
        <v>370</v>
      </c>
      <c r="W65" s="48">
        <v>1300</v>
      </c>
      <c r="X65" s="48">
        <v>154</v>
      </c>
      <c r="Y65" s="62">
        <v>1</v>
      </c>
      <c r="Z65" s="25" t="s">
        <v>42</v>
      </c>
    </row>
    <row r="66" spans="1:26" s="11" customFormat="1" ht="229.5">
      <c r="A66" s="25">
        <v>61</v>
      </c>
      <c r="B66" s="25">
        <v>2024</v>
      </c>
      <c r="C66" s="25" t="s">
        <v>283</v>
      </c>
      <c r="D66" s="25" t="s">
        <v>32</v>
      </c>
      <c r="E66" s="25" t="s">
        <v>280</v>
      </c>
      <c r="F66" s="25" t="s">
        <v>34</v>
      </c>
      <c r="G66" s="25" t="s">
        <v>205</v>
      </c>
      <c r="H66" s="25" t="s">
        <v>234</v>
      </c>
      <c r="I66" s="25" t="s">
        <v>67</v>
      </c>
      <c r="J66" s="25" t="s">
        <v>37</v>
      </c>
      <c r="K66" s="25" t="s">
        <v>77</v>
      </c>
      <c r="L66" s="25" t="s">
        <v>78</v>
      </c>
      <c r="M66" s="25" t="s">
        <v>79</v>
      </c>
      <c r="N66" s="41">
        <v>341</v>
      </c>
      <c r="O66" s="41">
        <v>341</v>
      </c>
      <c r="P66" s="41"/>
      <c r="Q66" s="41"/>
      <c r="R66" s="41"/>
      <c r="S66" s="51" t="s">
        <v>284</v>
      </c>
      <c r="T66" s="51" t="s">
        <v>285</v>
      </c>
      <c r="U66" s="48">
        <v>1</v>
      </c>
      <c r="V66" s="48">
        <v>103</v>
      </c>
      <c r="W66" s="48">
        <v>349</v>
      </c>
      <c r="X66" s="48">
        <v>46</v>
      </c>
      <c r="Y66" s="62">
        <v>1</v>
      </c>
      <c r="Z66" s="25" t="s">
        <v>42</v>
      </c>
    </row>
    <row r="67" spans="1:26" s="11" customFormat="1" ht="229.5">
      <c r="A67" s="25">
        <v>62</v>
      </c>
      <c r="B67" s="11">
        <v>2024</v>
      </c>
      <c r="C67" s="25" t="s">
        <v>286</v>
      </c>
      <c r="D67" s="25" t="s">
        <v>32</v>
      </c>
      <c r="E67" s="25" t="s">
        <v>280</v>
      </c>
      <c r="F67" s="25" t="s">
        <v>34</v>
      </c>
      <c r="G67" s="25" t="s">
        <v>205</v>
      </c>
      <c r="H67" s="25" t="s">
        <v>234</v>
      </c>
      <c r="I67" s="25" t="s">
        <v>67</v>
      </c>
      <c r="J67" s="25" t="s">
        <v>37</v>
      </c>
      <c r="K67" s="25" t="s">
        <v>77</v>
      </c>
      <c r="L67" s="25" t="s">
        <v>78</v>
      </c>
      <c r="M67" s="25" t="s">
        <v>79</v>
      </c>
      <c r="N67" s="65">
        <v>99.93</v>
      </c>
      <c r="O67" s="65">
        <v>99.93</v>
      </c>
      <c r="P67" s="65"/>
      <c r="Q67" s="65"/>
      <c r="R67" s="65"/>
      <c r="S67" s="55" t="s">
        <v>287</v>
      </c>
      <c r="T67" s="55" t="s">
        <v>288</v>
      </c>
      <c r="U67" s="69">
        <v>1</v>
      </c>
      <c r="V67" s="48">
        <v>82</v>
      </c>
      <c r="W67" s="48">
        <v>283</v>
      </c>
      <c r="X67" s="48">
        <v>30</v>
      </c>
      <c r="Y67" s="62">
        <v>1</v>
      </c>
      <c r="Z67" s="25" t="s">
        <v>42</v>
      </c>
    </row>
    <row r="68" spans="1:26" s="11" customFormat="1" ht="204">
      <c r="A68" s="25">
        <v>63</v>
      </c>
      <c r="B68" s="25">
        <v>2024</v>
      </c>
      <c r="C68" s="25" t="s">
        <v>289</v>
      </c>
      <c r="D68" s="25" t="s">
        <v>32</v>
      </c>
      <c r="E68" s="25" t="s">
        <v>280</v>
      </c>
      <c r="F68" s="25" t="s">
        <v>34</v>
      </c>
      <c r="G68" s="25" t="s">
        <v>205</v>
      </c>
      <c r="H68" s="25" t="s">
        <v>254</v>
      </c>
      <c r="I68" s="25" t="s">
        <v>76</v>
      </c>
      <c r="J68" s="25" t="s">
        <v>37</v>
      </c>
      <c r="K68" s="25" t="s">
        <v>158</v>
      </c>
      <c r="L68" s="25" t="s">
        <v>290</v>
      </c>
      <c r="M68" s="25" t="s">
        <v>79</v>
      </c>
      <c r="N68" s="38">
        <v>347.06</v>
      </c>
      <c r="O68" s="38">
        <v>347.06</v>
      </c>
      <c r="P68" s="38"/>
      <c r="Q68" s="38"/>
      <c r="R68" s="38"/>
      <c r="S68" s="57" t="s">
        <v>291</v>
      </c>
      <c r="T68" s="57" t="s">
        <v>292</v>
      </c>
      <c r="U68" s="56">
        <v>4</v>
      </c>
      <c r="V68" s="48">
        <v>158</v>
      </c>
      <c r="W68" s="48">
        <v>664</v>
      </c>
      <c r="X68" s="48">
        <v>185</v>
      </c>
      <c r="Y68" s="62">
        <v>1</v>
      </c>
      <c r="Z68" s="25" t="s">
        <v>42</v>
      </c>
    </row>
    <row r="69" spans="1:26" s="11" customFormat="1" ht="178.5">
      <c r="A69" s="25">
        <v>64</v>
      </c>
      <c r="B69" s="25">
        <v>2024</v>
      </c>
      <c r="C69" s="25" t="s">
        <v>293</v>
      </c>
      <c r="D69" s="25" t="s">
        <v>32</v>
      </c>
      <c r="E69" s="25" t="s">
        <v>280</v>
      </c>
      <c r="F69" s="25" t="s">
        <v>34</v>
      </c>
      <c r="G69" s="25" t="s">
        <v>205</v>
      </c>
      <c r="H69" s="25" t="s">
        <v>254</v>
      </c>
      <c r="I69" s="25" t="s">
        <v>76</v>
      </c>
      <c r="J69" s="25" t="s">
        <v>37</v>
      </c>
      <c r="K69" s="25" t="s">
        <v>158</v>
      </c>
      <c r="L69" s="25" t="s">
        <v>290</v>
      </c>
      <c r="M69" s="25" t="s">
        <v>79</v>
      </c>
      <c r="N69" s="37">
        <v>180</v>
      </c>
      <c r="O69" s="37">
        <v>180</v>
      </c>
      <c r="P69" s="37"/>
      <c r="Q69" s="37"/>
      <c r="R69" s="37"/>
      <c r="S69" s="51" t="s">
        <v>294</v>
      </c>
      <c r="T69" s="57" t="s">
        <v>295</v>
      </c>
      <c r="U69" s="70">
        <v>4</v>
      </c>
      <c r="V69" s="48">
        <v>158</v>
      </c>
      <c r="W69" s="48">
        <v>664</v>
      </c>
      <c r="X69" s="48">
        <v>185</v>
      </c>
      <c r="Y69" s="62">
        <v>1</v>
      </c>
      <c r="Z69" s="25" t="s">
        <v>42</v>
      </c>
    </row>
    <row r="70" spans="1:26" s="11" customFormat="1" ht="178.5">
      <c r="A70" s="25">
        <v>65</v>
      </c>
      <c r="B70" s="25">
        <v>2024</v>
      </c>
      <c r="C70" s="25" t="s">
        <v>296</v>
      </c>
      <c r="D70" s="25" t="s">
        <v>32</v>
      </c>
      <c r="E70" s="25" t="s">
        <v>280</v>
      </c>
      <c r="F70" s="25" t="s">
        <v>34</v>
      </c>
      <c r="G70" s="25" t="s">
        <v>205</v>
      </c>
      <c r="H70" s="25" t="s">
        <v>254</v>
      </c>
      <c r="I70" s="25" t="s">
        <v>76</v>
      </c>
      <c r="J70" s="25" t="s">
        <v>37</v>
      </c>
      <c r="K70" s="25" t="s">
        <v>158</v>
      </c>
      <c r="L70" s="25" t="s">
        <v>290</v>
      </c>
      <c r="M70" s="25" t="s">
        <v>79</v>
      </c>
      <c r="N70" s="41">
        <v>243.88000000000002</v>
      </c>
      <c r="O70" s="41">
        <v>243.88000000000002</v>
      </c>
      <c r="P70" s="41"/>
      <c r="Q70" s="41"/>
      <c r="R70" s="41"/>
      <c r="S70" s="51" t="s">
        <v>297</v>
      </c>
      <c r="T70" s="57" t="s">
        <v>298</v>
      </c>
      <c r="U70" s="25">
        <v>4</v>
      </c>
      <c r="V70" s="48">
        <v>158</v>
      </c>
      <c r="W70" s="48">
        <v>664</v>
      </c>
      <c r="X70" s="48">
        <v>185</v>
      </c>
      <c r="Y70" s="62">
        <v>1</v>
      </c>
      <c r="Z70" s="25" t="s">
        <v>42</v>
      </c>
    </row>
    <row r="71" spans="1:26" s="11" customFormat="1" ht="409.5">
      <c r="A71" s="25">
        <v>66</v>
      </c>
      <c r="B71" s="25">
        <v>2024</v>
      </c>
      <c r="C71" s="25" t="s">
        <v>299</v>
      </c>
      <c r="D71" s="25" t="s">
        <v>32</v>
      </c>
      <c r="E71" s="25" t="s">
        <v>280</v>
      </c>
      <c r="F71" s="25" t="s">
        <v>34</v>
      </c>
      <c r="G71" s="25" t="s">
        <v>205</v>
      </c>
      <c r="H71" s="25" t="s">
        <v>266</v>
      </c>
      <c r="I71" s="25" t="s">
        <v>76</v>
      </c>
      <c r="J71" s="25" t="s">
        <v>37</v>
      </c>
      <c r="K71" s="25" t="s">
        <v>158</v>
      </c>
      <c r="L71" s="25" t="s">
        <v>290</v>
      </c>
      <c r="M71" s="25" t="s">
        <v>79</v>
      </c>
      <c r="N71" s="37">
        <v>290</v>
      </c>
      <c r="O71" s="37">
        <v>290</v>
      </c>
      <c r="P71" s="37"/>
      <c r="Q71" s="37"/>
      <c r="R71" s="37"/>
      <c r="S71" s="51" t="s">
        <v>300</v>
      </c>
      <c r="T71" s="51" t="s">
        <v>301</v>
      </c>
      <c r="U71" s="71">
        <v>1</v>
      </c>
      <c r="V71" s="48">
        <v>103</v>
      </c>
      <c r="W71" s="48">
        <v>365</v>
      </c>
      <c r="X71" s="71">
        <v>114</v>
      </c>
      <c r="Y71" s="62">
        <v>1</v>
      </c>
      <c r="Z71" s="25" t="s">
        <v>42</v>
      </c>
    </row>
    <row r="72" spans="1:26" s="11" customFormat="1" ht="153">
      <c r="A72" s="25">
        <v>67</v>
      </c>
      <c r="B72" s="25">
        <v>2024</v>
      </c>
      <c r="C72" s="25" t="s">
        <v>302</v>
      </c>
      <c r="D72" s="25" t="s">
        <v>32</v>
      </c>
      <c r="E72" s="25" t="s">
        <v>280</v>
      </c>
      <c r="F72" s="25" t="s">
        <v>34</v>
      </c>
      <c r="G72" s="25" t="s">
        <v>205</v>
      </c>
      <c r="H72" s="25" t="s">
        <v>222</v>
      </c>
      <c r="I72" s="25" t="s">
        <v>67</v>
      </c>
      <c r="J72" s="25" t="s">
        <v>37</v>
      </c>
      <c r="K72" s="25" t="s">
        <v>158</v>
      </c>
      <c r="L72" s="25" t="s">
        <v>303</v>
      </c>
      <c r="M72" s="25" t="s">
        <v>79</v>
      </c>
      <c r="N72" s="38">
        <v>230</v>
      </c>
      <c r="O72" s="38">
        <v>230</v>
      </c>
      <c r="P72" s="45"/>
      <c r="Q72" s="45"/>
      <c r="R72" s="45"/>
      <c r="S72" s="51" t="s">
        <v>304</v>
      </c>
      <c r="T72" s="25" t="s">
        <v>305</v>
      </c>
      <c r="U72" s="56">
        <v>1</v>
      </c>
      <c r="V72" s="58">
        <v>125</v>
      </c>
      <c r="W72" s="58">
        <v>464</v>
      </c>
      <c r="X72" s="58">
        <v>119</v>
      </c>
      <c r="Y72" s="62">
        <v>1</v>
      </c>
      <c r="Z72" s="25" t="s">
        <v>42</v>
      </c>
    </row>
    <row r="73" spans="1:26" s="11" customFormat="1" ht="153">
      <c r="A73" s="25">
        <v>68</v>
      </c>
      <c r="B73" s="25">
        <v>2024</v>
      </c>
      <c r="C73" s="25" t="s">
        <v>306</v>
      </c>
      <c r="D73" s="25" t="s">
        <v>32</v>
      </c>
      <c r="E73" s="25" t="s">
        <v>280</v>
      </c>
      <c r="F73" s="25" t="s">
        <v>34</v>
      </c>
      <c r="G73" s="25" t="s">
        <v>205</v>
      </c>
      <c r="H73" s="25" t="s">
        <v>274</v>
      </c>
      <c r="I73" s="25" t="s">
        <v>76</v>
      </c>
      <c r="J73" s="25" t="s">
        <v>37</v>
      </c>
      <c r="K73" s="25" t="s">
        <v>158</v>
      </c>
      <c r="L73" s="25" t="s">
        <v>307</v>
      </c>
      <c r="M73" s="25" t="s">
        <v>276</v>
      </c>
      <c r="N73" s="41">
        <v>287.12</v>
      </c>
      <c r="O73" s="41">
        <v>287.12</v>
      </c>
      <c r="P73" s="41"/>
      <c r="Q73" s="41"/>
      <c r="R73" s="41"/>
      <c r="S73" s="51" t="s">
        <v>308</v>
      </c>
      <c r="T73" s="51" t="s">
        <v>309</v>
      </c>
      <c r="U73" s="25">
        <v>1</v>
      </c>
      <c r="V73" s="48">
        <v>128</v>
      </c>
      <c r="W73" s="48">
        <v>464</v>
      </c>
      <c r="X73" s="48">
        <v>430</v>
      </c>
      <c r="Y73" s="62">
        <v>1</v>
      </c>
      <c r="Z73" s="25" t="s">
        <v>310</v>
      </c>
    </row>
    <row r="74" spans="1:26" s="13" customFormat="1" ht="127.5">
      <c r="A74" s="25">
        <v>69</v>
      </c>
      <c r="B74" s="25">
        <v>2024</v>
      </c>
      <c r="C74" s="25" t="s">
        <v>311</v>
      </c>
      <c r="D74" s="25" t="s">
        <v>32</v>
      </c>
      <c r="E74" s="25" t="s">
        <v>33</v>
      </c>
      <c r="F74" s="25" t="s">
        <v>34</v>
      </c>
      <c r="G74" s="25" t="s">
        <v>312</v>
      </c>
      <c r="H74" s="25" t="s">
        <v>313</v>
      </c>
      <c r="I74" s="25" t="s">
        <v>76</v>
      </c>
      <c r="J74" s="25" t="s">
        <v>68</v>
      </c>
      <c r="K74" s="25" t="s">
        <v>275</v>
      </c>
      <c r="L74" s="25"/>
      <c r="M74" s="25" t="s">
        <v>276</v>
      </c>
      <c r="N74" s="25">
        <v>52.6</v>
      </c>
      <c r="O74" s="25">
        <v>52.6</v>
      </c>
      <c r="P74" s="25"/>
      <c r="Q74" s="25"/>
      <c r="R74" s="25"/>
      <c r="S74" s="25" t="s">
        <v>314</v>
      </c>
      <c r="T74" s="25" t="s">
        <v>315</v>
      </c>
      <c r="U74" s="25">
        <v>1</v>
      </c>
      <c r="V74" s="25">
        <v>70</v>
      </c>
      <c r="W74" s="25">
        <v>269</v>
      </c>
      <c r="X74" s="25">
        <v>26</v>
      </c>
      <c r="Y74" s="62">
        <v>1</v>
      </c>
      <c r="Z74" s="25" t="s">
        <v>49</v>
      </c>
    </row>
    <row r="75" spans="1:26" s="11" customFormat="1" ht="76.5">
      <c r="A75" s="25">
        <v>70</v>
      </c>
      <c r="B75" s="25">
        <v>2024</v>
      </c>
      <c r="C75" s="25" t="s">
        <v>316</v>
      </c>
      <c r="D75" s="25" t="s">
        <v>32</v>
      </c>
      <c r="E75" s="25" t="s">
        <v>73</v>
      </c>
      <c r="F75" s="25" t="s">
        <v>34</v>
      </c>
      <c r="G75" s="25" t="s">
        <v>312</v>
      </c>
      <c r="H75" s="25" t="s">
        <v>317</v>
      </c>
      <c r="I75" s="25" t="s">
        <v>67</v>
      </c>
      <c r="J75" s="25" t="s">
        <v>85</v>
      </c>
      <c r="K75" s="25" t="s">
        <v>96</v>
      </c>
      <c r="L75" s="25" t="s">
        <v>166</v>
      </c>
      <c r="M75" s="25" t="s">
        <v>318</v>
      </c>
      <c r="N75" s="37">
        <v>25</v>
      </c>
      <c r="O75" s="37">
        <v>25</v>
      </c>
      <c r="P75" s="37"/>
      <c r="Q75" s="37"/>
      <c r="R75" s="37"/>
      <c r="S75" s="25" t="s">
        <v>319</v>
      </c>
      <c r="T75" s="25" t="s">
        <v>320</v>
      </c>
      <c r="U75" s="48">
        <v>1</v>
      </c>
      <c r="V75" s="48">
        <v>237</v>
      </c>
      <c r="W75" s="48">
        <v>922</v>
      </c>
      <c r="X75" s="48">
        <v>269</v>
      </c>
      <c r="Y75" s="62">
        <v>1</v>
      </c>
      <c r="Z75" s="25" t="s">
        <v>49</v>
      </c>
    </row>
    <row r="76" spans="1:26" s="11" customFormat="1" ht="127.5">
      <c r="A76" s="25">
        <v>71</v>
      </c>
      <c r="B76" s="25">
        <v>2024</v>
      </c>
      <c r="C76" s="25" t="s">
        <v>321</v>
      </c>
      <c r="D76" s="25" t="s">
        <v>32</v>
      </c>
      <c r="E76" s="25" t="s">
        <v>73</v>
      </c>
      <c r="F76" s="25" t="s">
        <v>34</v>
      </c>
      <c r="G76" s="25" t="s">
        <v>312</v>
      </c>
      <c r="H76" s="25" t="s">
        <v>317</v>
      </c>
      <c r="I76" s="25" t="s">
        <v>67</v>
      </c>
      <c r="J76" s="25" t="s">
        <v>37</v>
      </c>
      <c r="K76" s="25" t="s">
        <v>158</v>
      </c>
      <c r="L76" s="25" t="s">
        <v>322</v>
      </c>
      <c r="M76" s="25" t="s">
        <v>79</v>
      </c>
      <c r="N76" s="37">
        <v>280</v>
      </c>
      <c r="O76" s="37">
        <v>280</v>
      </c>
      <c r="P76" s="37"/>
      <c r="Q76" s="37"/>
      <c r="R76" s="37">
        <v>280</v>
      </c>
      <c r="S76" s="25" t="s">
        <v>323</v>
      </c>
      <c r="T76" s="25" t="s">
        <v>324</v>
      </c>
      <c r="U76" s="48">
        <v>1</v>
      </c>
      <c r="V76" s="48">
        <v>30</v>
      </c>
      <c r="W76" s="48">
        <v>128</v>
      </c>
      <c r="X76" s="48">
        <v>21</v>
      </c>
      <c r="Y76" s="62">
        <v>1</v>
      </c>
      <c r="Z76" s="25" t="s">
        <v>42</v>
      </c>
    </row>
    <row r="77" spans="1:26" s="11" customFormat="1" ht="102">
      <c r="A77" s="25">
        <v>72</v>
      </c>
      <c r="B77" s="25">
        <v>2024</v>
      </c>
      <c r="C77" s="25" t="s">
        <v>325</v>
      </c>
      <c r="D77" s="25" t="s">
        <v>32</v>
      </c>
      <c r="E77" s="25" t="s">
        <v>73</v>
      </c>
      <c r="F77" s="25" t="s">
        <v>34</v>
      </c>
      <c r="G77" s="25" t="s">
        <v>312</v>
      </c>
      <c r="H77" s="25" t="s">
        <v>317</v>
      </c>
      <c r="I77" s="25" t="s">
        <v>67</v>
      </c>
      <c r="J77" s="25" t="s">
        <v>85</v>
      </c>
      <c r="K77" s="25" t="s">
        <v>86</v>
      </c>
      <c r="L77" s="25" t="s">
        <v>110</v>
      </c>
      <c r="M77" s="25" t="s">
        <v>318</v>
      </c>
      <c r="N77" s="66">
        <v>14.4</v>
      </c>
      <c r="O77" s="66">
        <v>14.4</v>
      </c>
      <c r="P77" s="37"/>
      <c r="Q77" s="37"/>
      <c r="R77" s="66"/>
      <c r="S77" s="25" t="s">
        <v>326</v>
      </c>
      <c r="T77" s="25" t="s">
        <v>327</v>
      </c>
      <c r="U77" s="31">
        <v>1</v>
      </c>
      <c r="V77" s="72">
        <v>82</v>
      </c>
      <c r="W77" s="72">
        <v>320</v>
      </c>
      <c r="X77" s="31">
        <v>32</v>
      </c>
      <c r="Y77" s="62">
        <v>1</v>
      </c>
      <c r="Z77" s="25" t="s">
        <v>328</v>
      </c>
    </row>
    <row r="78" spans="1:26" s="11" customFormat="1" ht="127.5">
      <c r="A78" s="25">
        <v>73</v>
      </c>
      <c r="B78" s="25">
        <v>2024</v>
      </c>
      <c r="C78" s="25" t="s">
        <v>325</v>
      </c>
      <c r="D78" s="25" t="s">
        <v>32</v>
      </c>
      <c r="E78" s="25" t="s">
        <v>73</v>
      </c>
      <c r="F78" s="25" t="s">
        <v>34</v>
      </c>
      <c r="G78" s="25" t="s">
        <v>312</v>
      </c>
      <c r="H78" s="25" t="s">
        <v>317</v>
      </c>
      <c r="I78" s="25" t="s">
        <v>67</v>
      </c>
      <c r="J78" s="25" t="s">
        <v>85</v>
      </c>
      <c r="K78" s="25" t="s">
        <v>86</v>
      </c>
      <c r="L78" s="25" t="s">
        <v>87</v>
      </c>
      <c r="M78" s="25" t="s">
        <v>318</v>
      </c>
      <c r="N78" s="66">
        <v>25</v>
      </c>
      <c r="O78" s="66">
        <v>25</v>
      </c>
      <c r="P78" s="37"/>
      <c r="Q78" s="37"/>
      <c r="R78" s="66"/>
      <c r="S78" s="25" t="s">
        <v>329</v>
      </c>
      <c r="T78" s="25" t="s">
        <v>330</v>
      </c>
      <c r="U78" s="31">
        <v>1</v>
      </c>
      <c r="V78" s="72">
        <v>350</v>
      </c>
      <c r="W78" s="72">
        <v>430</v>
      </c>
      <c r="X78" s="31">
        <v>51</v>
      </c>
      <c r="Y78" s="62">
        <v>1</v>
      </c>
      <c r="Z78" s="25" t="s">
        <v>328</v>
      </c>
    </row>
    <row r="79" spans="1:26" s="11" customFormat="1" ht="127.5">
      <c r="A79" s="25">
        <v>74</v>
      </c>
      <c r="B79" s="25">
        <v>2024</v>
      </c>
      <c r="C79" s="25" t="s">
        <v>331</v>
      </c>
      <c r="D79" s="25" t="s">
        <v>32</v>
      </c>
      <c r="E79" s="25" t="s">
        <v>73</v>
      </c>
      <c r="F79" s="25" t="s">
        <v>34</v>
      </c>
      <c r="G79" s="25" t="s">
        <v>312</v>
      </c>
      <c r="H79" s="25" t="s">
        <v>332</v>
      </c>
      <c r="I79" s="25" t="s">
        <v>76</v>
      </c>
      <c r="J79" s="25" t="s">
        <v>85</v>
      </c>
      <c r="K79" s="25" t="s">
        <v>86</v>
      </c>
      <c r="L79" s="25" t="s">
        <v>110</v>
      </c>
      <c r="M79" s="25" t="s">
        <v>318</v>
      </c>
      <c r="N79" s="37">
        <v>22.28</v>
      </c>
      <c r="O79" s="37">
        <v>22.28</v>
      </c>
      <c r="P79" s="37"/>
      <c r="Q79" s="37"/>
      <c r="R79" s="37"/>
      <c r="S79" s="51" t="s">
        <v>333</v>
      </c>
      <c r="T79" s="51" t="s">
        <v>334</v>
      </c>
      <c r="U79" s="48">
        <v>1</v>
      </c>
      <c r="V79" s="25">
        <v>324</v>
      </c>
      <c r="W79" s="25">
        <v>1235</v>
      </c>
      <c r="X79" s="48">
        <v>55</v>
      </c>
      <c r="Y79" s="62">
        <v>1</v>
      </c>
      <c r="Z79" s="25" t="s">
        <v>328</v>
      </c>
    </row>
    <row r="80" spans="1:26" s="11" customFormat="1" ht="102">
      <c r="A80" s="25">
        <v>75</v>
      </c>
      <c r="B80" s="64">
        <v>2024</v>
      </c>
      <c r="C80" s="64" t="s">
        <v>335</v>
      </c>
      <c r="D80" s="30" t="s">
        <v>32</v>
      </c>
      <c r="E80" s="25" t="s">
        <v>73</v>
      </c>
      <c r="F80" s="25" t="s">
        <v>34</v>
      </c>
      <c r="G80" s="25" t="s">
        <v>312</v>
      </c>
      <c r="H80" s="25" t="s">
        <v>332</v>
      </c>
      <c r="I80" s="25" t="s">
        <v>76</v>
      </c>
      <c r="J80" s="25" t="s">
        <v>85</v>
      </c>
      <c r="K80" s="25" t="s">
        <v>96</v>
      </c>
      <c r="L80" s="67" t="s">
        <v>166</v>
      </c>
      <c r="M80" s="27" t="s">
        <v>318</v>
      </c>
      <c r="N80" s="37">
        <v>84.03</v>
      </c>
      <c r="O80" s="37">
        <v>84.03</v>
      </c>
      <c r="P80" s="49"/>
      <c r="Q80" s="49"/>
      <c r="R80" s="49"/>
      <c r="S80" s="51" t="s">
        <v>336</v>
      </c>
      <c r="T80" s="51" t="s">
        <v>337</v>
      </c>
      <c r="U80" s="48">
        <v>1</v>
      </c>
      <c r="V80" s="71">
        <v>159</v>
      </c>
      <c r="W80" s="71">
        <v>692</v>
      </c>
      <c r="X80" s="48">
        <v>45</v>
      </c>
      <c r="Y80" s="62">
        <v>1</v>
      </c>
      <c r="Z80" s="25" t="s">
        <v>49</v>
      </c>
    </row>
    <row r="81" spans="1:26" s="11" customFormat="1" ht="178.5">
      <c r="A81" s="25">
        <v>76</v>
      </c>
      <c r="B81" s="25">
        <v>2024</v>
      </c>
      <c r="C81" s="25" t="s">
        <v>338</v>
      </c>
      <c r="D81" s="25" t="s">
        <v>339</v>
      </c>
      <c r="E81" s="25" t="s">
        <v>73</v>
      </c>
      <c r="F81" s="25" t="s">
        <v>34</v>
      </c>
      <c r="G81" s="25" t="s">
        <v>312</v>
      </c>
      <c r="H81" s="25" t="s">
        <v>340</v>
      </c>
      <c r="I81" s="25" t="s">
        <v>76</v>
      </c>
      <c r="J81" s="25" t="s">
        <v>85</v>
      </c>
      <c r="K81" s="25" t="s">
        <v>86</v>
      </c>
      <c r="L81" s="25" t="s">
        <v>87</v>
      </c>
      <c r="M81" s="25" t="s">
        <v>318</v>
      </c>
      <c r="N81" s="37">
        <v>138</v>
      </c>
      <c r="O81" s="37">
        <v>138</v>
      </c>
      <c r="P81" s="37"/>
      <c r="Q81" s="37"/>
      <c r="R81" s="37"/>
      <c r="S81" s="51" t="s">
        <v>341</v>
      </c>
      <c r="T81" s="25" t="s">
        <v>342</v>
      </c>
      <c r="U81" s="73">
        <v>1</v>
      </c>
      <c r="V81" s="74">
        <v>527</v>
      </c>
      <c r="W81" s="74">
        <v>2099</v>
      </c>
      <c r="X81" s="48">
        <v>130</v>
      </c>
      <c r="Y81" s="62">
        <v>1</v>
      </c>
      <c r="Z81" s="25" t="s">
        <v>49</v>
      </c>
    </row>
    <row r="82" spans="1:26" s="11" customFormat="1" ht="178.5">
      <c r="A82" s="25">
        <v>77</v>
      </c>
      <c r="B82" s="25">
        <v>2024</v>
      </c>
      <c r="C82" s="25" t="s">
        <v>343</v>
      </c>
      <c r="D82" s="25" t="s">
        <v>32</v>
      </c>
      <c r="E82" s="25" t="s">
        <v>33</v>
      </c>
      <c r="F82" s="25" t="s">
        <v>34</v>
      </c>
      <c r="G82" s="25" t="s">
        <v>312</v>
      </c>
      <c r="H82" s="25" t="s">
        <v>344</v>
      </c>
      <c r="I82" s="25" t="s">
        <v>76</v>
      </c>
      <c r="J82" s="25" t="s">
        <v>37</v>
      </c>
      <c r="K82" s="25" t="s">
        <v>77</v>
      </c>
      <c r="L82" s="25" t="s">
        <v>78</v>
      </c>
      <c r="M82" s="25" t="s">
        <v>79</v>
      </c>
      <c r="N82" s="37">
        <v>143.7</v>
      </c>
      <c r="O82" s="37">
        <v>143.7</v>
      </c>
      <c r="P82" s="37"/>
      <c r="Q82" s="37"/>
      <c r="R82" s="37"/>
      <c r="S82" s="51" t="s">
        <v>345</v>
      </c>
      <c r="T82" s="75" t="s">
        <v>346</v>
      </c>
      <c r="U82" s="48">
        <v>1</v>
      </c>
      <c r="V82" s="71">
        <v>321</v>
      </c>
      <c r="W82" s="71">
        <v>1003</v>
      </c>
      <c r="X82" s="48">
        <v>3</v>
      </c>
      <c r="Y82" s="86">
        <v>1</v>
      </c>
      <c r="Z82" s="25" t="s">
        <v>42</v>
      </c>
    </row>
    <row r="83" spans="1:26" s="11" customFormat="1" ht="409.5">
      <c r="A83" s="25">
        <v>78</v>
      </c>
      <c r="B83" s="25">
        <v>2024</v>
      </c>
      <c r="C83" s="25" t="s">
        <v>347</v>
      </c>
      <c r="D83" s="25" t="s">
        <v>32</v>
      </c>
      <c r="E83" s="25" t="s">
        <v>73</v>
      </c>
      <c r="F83" s="25" t="s">
        <v>34</v>
      </c>
      <c r="G83" s="25" t="s">
        <v>312</v>
      </c>
      <c r="H83" s="25" t="s">
        <v>348</v>
      </c>
      <c r="I83" s="25" t="s">
        <v>67</v>
      </c>
      <c r="J83" s="25" t="s">
        <v>85</v>
      </c>
      <c r="K83" s="25" t="s">
        <v>96</v>
      </c>
      <c r="L83" s="25" t="s">
        <v>166</v>
      </c>
      <c r="M83" s="25" t="s">
        <v>144</v>
      </c>
      <c r="N83" s="37">
        <v>110</v>
      </c>
      <c r="O83" s="37">
        <v>110</v>
      </c>
      <c r="P83" s="37"/>
      <c r="Q83" s="37"/>
      <c r="R83" s="37"/>
      <c r="S83" s="51" t="s">
        <v>349</v>
      </c>
      <c r="T83" s="25" t="s">
        <v>350</v>
      </c>
      <c r="U83" s="76">
        <v>1</v>
      </c>
      <c r="V83" s="48">
        <v>460</v>
      </c>
      <c r="W83" s="48">
        <v>1847</v>
      </c>
      <c r="X83" s="76">
        <v>158</v>
      </c>
      <c r="Y83" s="62">
        <v>1</v>
      </c>
      <c r="Z83" s="25" t="s">
        <v>49</v>
      </c>
    </row>
    <row r="84" spans="1:26" s="11" customFormat="1" ht="255">
      <c r="A84" s="25">
        <v>79</v>
      </c>
      <c r="B84" s="25">
        <v>2024</v>
      </c>
      <c r="C84" s="25" t="s">
        <v>351</v>
      </c>
      <c r="D84" s="25" t="s">
        <v>32</v>
      </c>
      <c r="E84" s="25" t="s">
        <v>73</v>
      </c>
      <c r="F84" s="25" t="s">
        <v>34</v>
      </c>
      <c r="G84" s="25" t="s">
        <v>312</v>
      </c>
      <c r="H84" s="25" t="s">
        <v>348</v>
      </c>
      <c r="I84" s="25" t="s">
        <v>67</v>
      </c>
      <c r="J84" s="25" t="s">
        <v>85</v>
      </c>
      <c r="K84" s="25" t="s">
        <v>86</v>
      </c>
      <c r="L84" s="25" t="s">
        <v>110</v>
      </c>
      <c r="M84" s="25" t="s">
        <v>318</v>
      </c>
      <c r="N84" s="37">
        <v>9</v>
      </c>
      <c r="O84" s="37">
        <v>9</v>
      </c>
      <c r="P84" s="37"/>
      <c r="Q84" s="37"/>
      <c r="R84" s="37"/>
      <c r="S84" s="51" t="s">
        <v>352</v>
      </c>
      <c r="T84" s="25" t="s">
        <v>353</v>
      </c>
      <c r="U84" s="76">
        <v>1</v>
      </c>
      <c r="V84" s="48">
        <v>460</v>
      </c>
      <c r="W84" s="48">
        <v>1847</v>
      </c>
      <c r="X84" s="76">
        <v>158</v>
      </c>
      <c r="Y84" s="62">
        <v>1</v>
      </c>
      <c r="Z84" s="25" t="s">
        <v>328</v>
      </c>
    </row>
    <row r="85" spans="1:26" s="11" customFormat="1" ht="409.5">
      <c r="A85" s="25">
        <v>80</v>
      </c>
      <c r="B85" s="25">
        <v>2024</v>
      </c>
      <c r="C85" s="25" t="s">
        <v>354</v>
      </c>
      <c r="D85" s="25" t="s">
        <v>32</v>
      </c>
      <c r="E85" s="25" t="s">
        <v>73</v>
      </c>
      <c r="F85" s="25" t="s">
        <v>34</v>
      </c>
      <c r="G85" s="25" t="s">
        <v>312</v>
      </c>
      <c r="H85" s="25" t="s">
        <v>355</v>
      </c>
      <c r="I85" s="25" t="s">
        <v>67</v>
      </c>
      <c r="J85" s="25" t="s">
        <v>85</v>
      </c>
      <c r="K85" s="25" t="s">
        <v>86</v>
      </c>
      <c r="L85" s="25" t="s">
        <v>87</v>
      </c>
      <c r="M85" s="25" t="s">
        <v>39</v>
      </c>
      <c r="N85" s="37">
        <v>130</v>
      </c>
      <c r="O85" s="37">
        <v>130</v>
      </c>
      <c r="P85" s="37"/>
      <c r="Q85" s="37"/>
      <c r="R85" s="37"/>
      <c r="S85" s="77" t="s">
        <v>356</v>
      </c>
      <c r="T85" s="50" t="s">
        <v>357</v>
      </c>
      <c r="U85" s="73">
        <v>1</v>
      </c>
      <c r="V85" s="78">
        <v>477</v>
      </c>
      <c r="W85" s="78">
        <v>1834</v>
      </c>
      <c r="X85" s="48" t="s">
        <v>358</v>
      </c>
      <c r="Y85" s="87" t="s">
        <v>82</v>
      </c>
      <c r="Z85" s="25" t="s">
        <v>49</v>
      </c>
    </row>
    <row r="86" spans="1:26" s="11" customFormat="1" ht="153">
      <c r="A86" s="25">
        <v>81</v>
      </c>
      <c r="B86" s="25">
        <v>2024</v>
      </c>
      <c r="C86" s="25" t="s">
        <v>354</v>
      </c>
      <c r="D86" s="25" t="s">
        <v>32</v>
      </c>
      <c r="E86" s="25" t="s">
        <v>73</v>
      </c>
      <c r="F86" s="25" t="s">
        <v>34</v>
      </c>
      <c r="G86" s="25" t="s">
        <v>312</v>
      </c>
      <c r="H86" s="25" t="s">
        <v>355</v>
      </c>
      <c r="I86" s="25" t="s">
        <v>67</v>
      </c>
      <c r="J86" s="25" t="s">
        <v>85</v>
      </c>
      <c r="K86" s="25" t="s">
        <v>86</v>
      </c>
      <c r="L86" s="25" t="s">
        <v>110</v>
      </c>
      <c r="M86" s="25" t="s">
        <v>39</v>
      </c>
      <c r="N86" s="41">
        <v>50</v>
      </c>
      <c r="O86" s="41">
        <v>50</v>
      </c>
      <c r="P86" s="37"/>
      <c r="Q86" s="37"/>
      <c r="R86" s="37"/>
      <c r="S86" s="51" t="s">
        <v>359</v>
      </c>
      <c r="T86" s="50" t="s">
        <v>360</v>
      </c>
      <c r="U86" s="73">
        <v>1</v>
      </c>
      <c r="V86" s="79">
        <v>285</v>
      </c>
      <c r="W86" s="79" t="s">
        <v>361</v>
      </c>
      <c r="X86" s="31" t="s">
        <v>362</v>
      </c>
      <c r="Y86" s="87" t="s">
        <v>82</v>
      </c>
      <c r="Z86" s="25" t="s">
        <v>49</v>
      </c>
    </row>
    <row r="87" spans="1:26" s="11" customFormat="1" ht="229.5">
      <c r="A87" s="25">
        <v>82</v>
      </c>
      <c r="B87" s="25">
        <v>2024</v>
      </c>
      <c r="C87" s="25" t="s">
        <v>363</v>
      </c>
      <c r="D87" s="25" t="s">
        <v>148</v>
      </c>
      <c r="E87" s="25" t="s">
        <v>364</v>
      </c>
      <c r="F87" s="25" t="s">
        <v>34</v>
      </c>
      <c r="G87" s="25" t="s">
        <v>312</v>
      </c>
      <c r="H87" s="25" t="s">
        <v>365</v>
      </c>
      <c r="I87" s="25" t="s">
        <v>67</v>
      </c>
      <c r="J87" s="25" t="s">
        <v>85</v>
      </c>
      <c r="K87" s="25" t="s">
        <v>86</v>
      </c>
      <c r="L87" s="25" t="s">
        <v>110</v>
      </c>
      <c r="M87" s="25" t="s">
        <v>39</v>
      </c>
      <c r="N87" s="37">
        <v>14.8</v>
      </c>
      <c r="O87" s="37">
        <v>14.8</v>
      </c>
      <c r="P87" s="37"/>
      <c r="Q87" s="37"/>
      <c r="R87" s="37"/>
      <c r="S87" s="51" t="s">
        <v>366</v>
      </c>
      <c r="T87" s="25" t="s">
        <v>367</v>
      </c>
      <c r="U87" s="48">
        <v>1</v>
      </c>
      <c r="V87" s="48">
        <v>156</v>
      </c>
      <c r="W87" s="48">
        <v>512</v>
      </c>
      <c r="X87" s="48">
        <v>25</v>
      </c>
      <c r="Y87" s="62">
        <v>1</v>
      </c>
      <c r="Z87" s="25" t="s">
        <v>328</v>
      </c>
    </row>
    <row r="88" spans="1:26" s="11" customFormat="1" ht="178.5">
      <c r="A88" s="25">
        <v>83</v>
      </c>
      <c r="B88" s="25">
        <v>2024</v>
      </c>
      <c r="C88" s="25" t="s">
        <v>368</v>
      </c>
      <c r="D88" s="25" t="s">
        <v>32</v>
      </c>
      <c r="E88" s="25" t="s">
        <v>364</v>
      </c>
      <c r="F88" s="25" t="s">
        <v>34</v>
      </c>
      <c r="G88" s="25" t="s">
        <v>312</v>
      </c>
      <c r="H88" s="25" t="s">
        <v>365</v>
      </c>
      <c r="I88" s="25" t="s">
        <v>67</v>
      </c>
      <c r="J88" s="25" t="s">
        <v>85</v>
      </c>
      <c r="K88" s="25" t="s">
        <v>86</v>
      </c>
      <c r="L88" s="25" t="s">
        <v>110</v>
      </c>
      <c r="M88" s="25" t="s">
        <v>79</v>
      </c>
      <c r="N88" s="49">
        <v>28</v>
      </c>
      <c r="O88" s="49">
        <v>28</v>
      </c>
      <c r="P88" s="37"/>
      <c r="Q88" s="37"/>
      <c r="R88" s="37"/>
      <c r="S88" s="51" t="s">
        <v>369</v>
      </c>
      <c r="T88" s="25" t="s">
        <v>370</v>
      </c>
      <c r="U88" s="48">
        <v>1</v>
      </c>
      <c r="V88" s="48">
        <v>156</v>
      </c>
      <c r="W88" s="48">
        <v>512</v>
      </c>
      <c r="X88" s="48">
        <v>25</v>
      </c>
      <c r="Y88" s="62">
        <v>1</v>
      </c>
      <c r="Z88" s="25" t="s">
        <v>328</v>
      </c>
    </row>
    <row r="89" spans="1:26" s="11" customFormat="1" ht="102">
      <c r="A89" s="25">
        <v>84</v>
      </c>
      <c r="B89" s="25">
        <v>2024</v>
      </c>
      <c r="C89" s="25" t="s">
        <v>371</v>
      </c>
      <c r="D89" s="25" t="s">
        <v>32</v>
      </c>
      <c r="E89" s="25" t="s">
        <v>364</v>
      </c>
      <c r="F89" s="25" t="s">
        <v>34</v>
      </c>
      <c r="G89" s="25" t="s">
        <v>312</v>
      </c>
      <c r="H89" s="25" t="s">
        <v>365</v>
      </c>
      <c r="I89" s="25" t="s">
        <v>67</v>
      </c>
      <c r="J89" s="25" t="s">
        <v>85</v>
      </c>
      <c r="K89" s="25" t="s">
        <v>86</v>
      </c>
      <c r="L89" s="25" t="s">
        <v>110</v>
      </c>
      <c r="M89" s="25" t="s">
        <v>79</v>
      </c>
      <c r="N89" s="37">
        <v>6.8</v>
      </c>
      <c r="O89" s="37">
        <v>6.8</v>
      </c>
      <c r="P89" s="37"/>
      <c r="Q89" s="37"/>
      <c r="R89" s="37"/>
      <c r="S89" s="51" t="s">
        <v>372</v>
      </c>
      <c r="T89" s="25" t="s">
        <v>373</v>
      </c>
      <c r="U89" s="48">
        <v>1</v>
      </c>
      <c r="V89" s="48">
        <v>56</v>
      </c>
      <c r="W89" s="48">
        <v>256</v>
      </c>
      <c r="X89" s="48">
        <v>4</v>
      </c>
      <c r="Y89" s="62">
        <v>1</v>
      </c>
      <c r="Z89" s="25" t="s">
        <v>49</v>
      </c>
    </row>
    <row r="90" spans="1:26" s="11" customFormat="1" ht="229.5">
      <c r="A90" s="25">
        <v>85</v>
      </c>
      <c r="B90" s="25">
        <v>2024</v>
      </c>
      <c r="C90" s="25" t="s">
        <v>374</v>
      </c>
      <c r="D90" s="25" t="s">
        <v>32</v>
      </c>
      <c r="E90" s="25" t="s">
        <v>375</v>
      </c>
      <c r="F90" s="25" t="s">
        <v>34</v>
      </c>
      <c r="G90" s="25" t="s">
        <v>312</v>
      </c>
      <c r="H90" s="25" t="s">
        <v>365</v>
      </c>
      <c r="I90" s="25" t="s">
        <v>67</v>
      </c>
      <c r="J90" s="25" t="s">
        <v>85</v>
      </c>
      <c r="K90" s="25" t="s">
        <v>96</v>
      </c>
      <c r="L90" s="25" t="s">
        <v>97</v>
      </c>
      <c r="M90" s="25" t="s">
        <v>318</v>
      </c>
      <c r="N90" s="37">
        <v>33.8</v>
      </c>
      <c r="O90" s="37">
        <v>33.8</v>
      </c>
      <c r="P90" s="37"/>
      <c r="Q90" s="37"/>
      <c r="R90" s="37"/>
      <c r="S90" s="51" t="s">
        <v>376</v>
      </c>
      <c r="T90" s="25" t="s">
        <v>377</v>
      </c>
      <c r="U90" s="48">
        <v>1</v>
      </c>
      <c r="V90" s="25">
        <v>86</v>
      </c>
      <c r="W90" s="25">
        <v>336</v>
      </c>
      <c r="X90" s="25">
        <v>12</v>
      </c>
      <c r="Y90" s="62">
        <v>1</v>
      </c>
      <c r="Z90" s="25" t="s">
        <v>49</v>
      </c>
    </row>
    <row r="91" spans="1:26" s="11" customFormat="1" ht="178.5">
      <c r="A91" s="25">
        <v>86</v>
      </c>
      <c r="B91" s="25">
        <v>2024</v>
      </c>
      <c r="C91" s="25" t="s">
        <v>378</v>
      </c>
      <c r="D91" s="25" t="s">
        <v>32</v>
      </c>
      <c r="E91" s="25" t="s">
        <v>375</v>
      </c>
      <c r="F91" s="25" t="s">
        <v>34</v>
      </c>
      <c r="G91" s="25" t="s">
        <v>312</v>
      </c>
      <c r="H91" s="25" t="s">
        <v>365</v>
      </c>
      <c r="I91" s="25" t="s">
        <v>67</v>
      </c>
      <c r="J91" s="25" t="s">
        <v>85</v>
      </c>
      <c r="K91" s="25" t="s">
        <v>86</v>
      </c>
      <c r="L91" s="25" t="s">
        <v>87</v>
      </c>
      <c r="M91" s="25" t="s">
        <v>39</v>
      </c>
      <c r="N91" s="37">
        <v>29.38</v>
      </c>
      <c r="O91" s="37">
        <v>29.38</v>
      </c>
      <c r="P91" s="37"/>
      <c r="Q91" s="37"/>
      <c r="R91" s="37"/>
      <c r="S91" s="25" t="s">
        <v>379</v>
      </c>
      <c r="T91" s="51" t="s">
        <v>380</v>
      </c>
      <c r="U91" s="48">
        <v>1</v>
      </c>
      <c r="V91" s="48">
        <v>26</v>
      </c>
      <c r="W91" s="48">
        <v>108</v>
      </c>
      <c r="X91" s="48">
        <v>6</v>
      </c>
      <c r="Y91" s="62">
        <v>1</v>
      </c>
      <c r="Z91" s="25" t="s">
        <v>49</v>
      </c>
    </row>
    <row r="92" spans="1:26" s="11" customFormat="1" ht="178.5">
      <c r="A92" s="25">
        <v>87</v>
      </c>
      <c r="B92" s="25">
        <v>2024</v>
      </c>
      <c r="C92" s="25" t="s">
        <v>381</v>
      </c>
      <c r="D92" s="25" t="s">
        <v>32</v>
      </c>
      <c r="E92" s="25" t="s">
        <v>73</v>
      </c>
      <c r="F92" s="25" t="s">
        <v>34</v>
      </c>
      <c r="G92" s="25" t="s">
        <v>312</v>
      </c>
      <c r="H92" s="25" t="s">
        <v>382</v>
      </c>
      <c r="I92" s="25" t="s">
        <v>76</v>
      </c>
      <c r="J92" s="25" t="s">
        <v>37</v>
      </c>
      <c r="K92" s="25" t="s">
        <v>77</v>
      </c>
      <c r="L92" s="25" t="s">
        <v>78</v>
      </c>
      <c r="M92" s="25" t="s">
        <v>79</v>
      </c>
      <c r="N92" s="37">
        <v>160</v>
      </c>
      <c r="O92" s="37">
        <v>160</v>
      </c>
      <c r="P92" s="37"/>
      <c r="Q92" s="37"/>
      <c r="R92" s="37"/>
      <c r="S92" s="51" t="s">
        <v>383</v>
      </c>
      <c r="T92" s="25" t="s">
        <v>384</v>
      </c>
      <c r="U92" s="48">
        <v>1</v>
      </c>
      <c r="V92" s="25">
        <v>489</v>
      </c>
      <c r="W92" s="25">
        <v>1969</v>
      </c>
      <c r="X92" s="48">
        <v>201</v>
      </c>
      <c r="Y92" s="62">
        <v>1</v>
      </c>
      <c r="Z92" s="25" t="s">
        <v>42</v>
      </c>
    </row>
    <row r="93" spans="1:26" s="11" customFormat="1" ht="409.5">
      <c r="A93" s="25">
        <v>88</v>
      </c>
      <c r="B93" s="25">
        <v>2024</v>
      </c>
      <c r="C93" s="25" t="s">
        <v>385</v>
      </c>
      <c r="D93" s="25" t="s">
        <v>32</v>
      </c>
      <c r="E93" s="27" t="s">
        <v>73</v>
      </c>
      <c r="F93" s="25" t="s">
        <v>34</v>
      </c>
      <c r="G93" s="25" t="s">
        <v>312</v>
      </c>
      <c r="H93" s="25" t="s">
        <v>382</v>
      </c>
      <c r="I93" s="25" t="s">
        <v>76</v>
      </c>
      <c r="J93" s="25" t="s">
        <v>85</v>
      </c>
      <c r="K93" s="25" t="s">
        <v>96</v>
      </c>
      <c r="L93" s="25" t="s">
        <v>166</v>
      </c>
      <c r="M93" s="25" t="s">
        <v>318</v>
      </c>
      <c r="N93" s="37">
        <v>300</v>
      </c>
      <c r="O93" s="37">
        <v>300</v>
      </c>
      <c r="P93" s="37"/>
      <c r="Q93" s="37"/>
      <c r="R93" s="37"/>
      <c r="S93" s="51" t="s">
        <v>386</v>
      </c>
      <c r="T93" s="25" t="s">
        <v>387</v>
      </c>
      <c r="U93" s="71">
        <v>1</v>
      </c>
      <c r="V93" s="25">
        <v>489</v>
      </c>
      <c r="W93" s="25">
        <v>1969</v>
      </c>
      <c r="X93" s="71">
        <v>201</v>
      </c>
      <c r="Y93" s="62">
        <v>1</v>
      </c>
      <c r="Z93" s="25" t="s">
        <v>49</v>
      </c>
    </row>
    <row r="94" spans="1:26" s="11" customFormat="1" ht="409.5">
      <c r="A94" s="25">
        <v>89</v>
      </c>
      <c r="B94" s="25">
        <v>2024</v>
      </c>
      <c r="C94" s="25" t="s">
        <v>388</v>
      </c>
      <c r="D94" s="25" t="s">
        <v>32</v>
      </c>
      <c r="E94" s="25" t="s">
        <v>389</v>
      </c>
      <c r="F94" s="25" t="s">
        <v>34</v>
      </c>
      <c r="G94" s="25" t="s">
        <v>312</v>
      </c>
      <c r="H94" s="25" t="s">
        <v>390</v>
      </c>
      <c r="I94" s="25" t="s">
        <v>76</v>
      </c>
      <c r="J94" s="25" t="s">
        <v>85</v>
      </c>
      <c r="K94" s="25" t="s">
        <v>86</v>
      </c>
      <c r="L94" s="25" t="s">
        <v>87</v>
      </c>
      <c r="M94" s="25" t="s">
        <v>144</v>
      </c>
      <c r="N94" s="38">
        <v>200</v>
      </c>
      <c r="O94" s="38">
        <v>200</v>
      </c>
      <c r="P94" s="38"/>
      <c r="Q94" s="38"/>
      <c r="R94" s="38"/>
      <c r="S94" s="80" t="s">
        <v>391</v>
      </c>
      <c r="T94" s="50" t="s">
        <v>392</v>
      </c>
      <c r="U94" s="50">
        <v>1</v>
      </c>
      <c r="V94" s="50">
        <v>447</v>
      </c>
      <c r="W94" s="50">
        <v>1476</v>
      </c>
      <c r="X94" s="50" t="s">
        <v>393</v>
      </c>
      <c r="Y94" s="62">
        <v>1</v>
      </c>
      <c r="Z94" s="25" t="s">
        <v>49</v>
      </c>
    </row>
    <row r="95" spans="1:26" s="11" customFormat="1" ht="409.5">
      <c r="A95" s="25">
        <v>90</v>
      </c>
      <c r="B95" s="25">
        <v>2024</v>
      </c>
      <c r="C95" s="25" t="s">
        <v>394</v>
      </c>
      <c r="D95" s="25" t="s">
        <v>32</v>
      </c>
      <c r="E95" s="25" t="s">
        <v>389</v>
      </c>
      <c r="F95" s="25" t="s">
        <v>34</v>
      </c>
      <c r="G95" s="25" t="s">
        <v>312</v>
      </c>
      <c r="H95" s="25" t="s">
        <v>390</v>
      </c>
      <c r="I95" s="25" t="s">
        <v>76</v>
      </c>
      <c r="J95" s="25" t="s">
        <v>85</v>
      </c>
      <c r="K95" s="25" t="s">
        <v>86</v>
      </c>
      <c r="L95" s="25" t="s">
        <v>187</v>
      </c>
      <c r="M95" s="25" t="s">
        <v>144</v>
      </c>
      <c r="N95" s="37">
        <v>180</v>
      </c>
      <c r="O95" s="37">
        <v>180</v>
      </c>
      <c r="P95" s="38"/>
      <c r="Q95" s="38"/>
      <c r="R95" s="38"/>
      <c r="S95" s="81" t="s">
        <v>395</v>
      </c>
      <c r="T95" s="50" t="s">
        <v>396</v>
      </c>
      <c r="U95" s="50">
        <v>1</v>
      </c>
      <c r="V95" s="50">
        <v>447</v>
      </c>
      <c r="W95" s="50">
        <v>1476</v>
      </c>
      <c r="X95" s="50" t="s">
        <v>393</v>
      </c>
      <c r="Y95" s="62">
        <v>1</v>
      </c>
      <c r="Z95" s="25" t="s">
        <v>328</v>
      </c>
    </row>
    <row r="96" spans="1:26" s="11" customFormat="1" ht="382.5">
      <c r="A96" s="25">
        <v>91</v>
      </c>
      <c r="B96" s="25">
        <v>2024</v>
      </c>
      <c r="C96" s="25" t="s">
        <v>397</v>
      </c>
      <c r="D96" s="25" t="s">
        <v>32</v>
      </c>
      <c r="E96" s="25" t="s">
        <v>389</v>
      </c>
      <c r="F96" s="25" t="s">
        <v>34</v>
      </c>
      <c r="G96" s="25" t="s">
        <v>312</v>
      </c>
      <c r="H96" s="25" t="s">
        <v>390</v>
      </c>
      <c r="I96" s="25" t="s">
        <v>76</v>
      </c>
      <c r="J96" s="25" t="s">
        <v>85</v>
      </c>
      <c r="K96" s="25" t="s">
        <v>86</v>
      </c>
      <c r="L96" s="25" t="s">
        <v>110</v>
      </c>
      <c r="M96" s="25" t="s">
        <v>144</v>
      </c>
      <c r="N96" s="38">
        <v>55</v>
      </c>
      <c r="O96" s="38">
        <v>55</v>
      </c>
      <c r="P96" s="38"/>
      <c r="Q96" s="38"/>
      <c r="R96" s="38"/>
      <c r="S96" s="82" t="s">
        <v>398</v>
      </c>
      <c r="T96" s="25" t="s">
        <v>399</v>
      </c>
      <c r="U96" s="31">
        <v>1</v>
      </c>
      <c r="V96" s="50">
        <v>246</v>
      </c>
      <c r="W96" s="50">
        <v>986</v>
      </c>
      <c r="X96" s="50" t="s">
        <v>400</v>
      </c>
      <c r="Y96" s="62">
        <v>1</v>
      </c>
      <c r="Z96" s="25" t="s">
        <v>328</v>
      </c>
    </row>
    <row r="97" spans="1:26" s="11" customFormat="1" ht="306">
      <c r="A97" s="25">
        <v>92</v>
      </c>
      <c r="B97" s="25">
        <v>2024</v>
      </c>
      <c r="C97" s="25" t="s">
        <v>401</v>
      </c>
      <c r="D97" s="25" t="s">
        <v>32</v>
      </c>
      <c r="E97" s="25" t="s">
        <v>389</v>
      </c>
      <c r="F97" s="25" t="s">
        <v>34</v>
      </c>
      <c r="G97" s="25" t="s">
        <v>312</v>
      </c>
      <c r="H97" s="25" t="s">
        <v>390</v>
      </c>
      <c r="I97" s="25" t="s">
        <v>76</v>
      </c>
      <c r="J97" s="25" t="s">
        <v>37</v>
      </c>
      <c r="K97" s="25" t="s">
        <v>158</v>
      </c>
      <c r="L97" s="25" t="s">
        <v>322</v>
      </c>
      <c r="M97" s="25" t="s">
        <v>79</v>
      </c>
      <c r="N97" s="38">
        <v>255</v>
      </c>
      <c r="O97" s="38">
        <v>255</v>
      </c>
      <c r="P97" s="38"/>
      <c r="Q97" s="38"/>
      <c r="R97" s="38"/>
      <c r="S97" s="82" t="s">
        <v>402</v>
      </c>
      <c r="T97" s="25" t="s">
        <v>403</v>
      </c>
      <c r="U97" s="31">
        <v>1</v>
      </c>
      <c r="V97" s="50">
        <v>447</v>
      </c>
      <c r="W97" s="50">
        <v>1476</v>
      </c>
      <c r="X97" s="50" t="s">
        <v>393</v>
      </c>
      <c r="Y97" s="62">
        <v>1</v>
      </c>
      <c r="Z97" s="25" t="s">
        <v>42</v>
      </c>
    </row>
    <row r="98" spans="1:26" s="11" customFormat="1" ht="127.5">
      <c r="A98" s="25">
        <v>93</v>
      </c>
      <c r="B98" s="25">
        <v>2024</v>
      </c>
      <c r="C98" s="25" t="s">
        <v>401</v>
      </c>
      <c r="D98" s="25" t="s">
        <v>32</v>
      </c>
      <c r="E98" s="25" t="s">
        <v>389</v>
      </c>
      <c r="F98" s="25" t="s">
        <v>34</v>
      </c>
      <c r="G98" s="25" t="s">
        <v>312</v>
      </c>
      <c r="H98" s="25" t="s">
        <v>390</v>
      </c>
      <c r="I98" s="25" t="s">
        <v>76</v>
      </c>
      <c r="J98" s="25" t="s">
        <v>37</v>
      </c>
      <c r="K98" s="25" t="s">
        <v>158</v>
      </c>
      <c r="L98" s="25" t="s">
        <v>290</v>
      </c>
      <c r="M98" s="25" t="s">
        <v>79</v>
      </c>
      <c r="N98" s="38">
        <v>344.5</v>
      </c>
      <c r="O98" s="38">
        <v>344.5</v>
      </c>
      <c r="P98" s="38"/>
      <c r="Q98" s="38"/>
      <c r="R98" s="38"/>
      <c r="S98" s="26" t="s">
        <v>404</v>
      </c>
      <c r="T98" s="25" t="s">
        <v>405</v>
      </c>
      <c r="U98" s="83">
        <v>1</v>
      </c>
      <c r="V98" s="50">
        <v>447</v>
      </c>
      <c r="W98" s="50">
        <v>1476</v>
      </c>
      <c r="X98" s="50" t="s">
        <v>393</v>
      </c>
      <c r="Y98" s="62">
        <v>1</v>
      </c>
      <c r="Z98" s="25" t="s">
        <v>42</v>
      </c>
    </row>
    <row r="99" spans="1:26" s="11" customFormat="1" ht="76.5">
      <c r="A99" s="25">
        <v>94</v>
      </c>
      <c r="B99" s="25">
        <v>2024</v>
      </c>
      <c r="C99" s="25" t="s">
        <v>406</v>
      </c>
      <c r="D99" s="25" t="s">
        <v>32</v>
      </c>
      <c r="E99" s="25" t="s">
        <v>73</v>
      </c>
      <c r="F99" s="25" t="s">
        <v>34</v>
      </c>
      <c r="G99" s="25" t="s">
        <v>312</v>
      </c>
      <c r="H99" s="25" t="s">
        <v>407</v>
      </c>
      <c r="I99" s="25" t="s">
        <v>67</v>
      </c>
      <c r="J99" s="25" t="s">
        <v>85</v>
      </c>
      <c r="K99" s="25" t="s">
        <v>96</v>
      </c>
      <c r="L99" s="25" t="s">
        <v>166</v>
      </c>
      <c r="M99" s="25" t="s">
        <v>144</v>
      </c>
      <c r="N99" s="38">
        <v>13.49</v>
      </c>
      <c r="O99" s="38">
        <v>13.49</v>
      </c>
      <c r="P99" s="38"/>
      <c r="Q99" s="38"/>
      <c r="R99" s="38"/>
      <c r="S99" s="50" t="s">
        <v>408</v>
      </c>
      <c r="T99" s="50" t="s">
        <v>409</v>
      </c>
      <c r="U99" s="56">
        <v>1</v>
      </c>
      <c r="V99" s="84">
        <v>17</v>
      </c>
      <c r="W99" s="84">
        <v>106</v>
      </c>
      <c r="X99" s="58">
        <v>33</v>
      </c>
      <c r="Y99" s="62">
        <v>1</v>
      </c>
      <c r="Z99" s="25" t="s">
        <v>49</v>
      </c>
    </row>
    <row r="100" spans="1:26" s="11" customFormat="1" ht="102">
      <c r="A100" s="25">
        <v>95</v>
      </c>
      <c r="B100" s="25">
        <v>2024</v>
      </c>
      <c r="C100" s="25" t="s">
        <v>410</v>
      </c>
      <c r="D100" s="25" t="s">
        <v>32</v>
      </c>
      <c r="E100" s="25" t="s">
        <v>73</v>
      </c>
      <c r="F100" s="25" t="s">
        <v>34</v>
      </c>
      <c r="G100" s="25" t="s">
        <v>312</v>
      </c>
      <c r="H100" s="25" t="s">
        <v>407</v>
      </c>
      <c r="I100" s="25" t="s">
        <v>67</v>
      </c>
      <c r="J100" s="25" t="s">
        <v>85</v>
      </c>
      <c r="K100" s="25" t="s">
        <v>86</v>
      </c>
      <c r="L100" s="25" t="s">
        <v>110</v>
      </c>
      <c r="M100" s="25" t="s">
        <v>318</v>
      </c>
      <c r="N100" s="37">
        <v>12</v>
      </c>
      <c r="O100" s="37">
        <v>12</v>
      </c>
      <c r="P100" s="37"/>
      <c r="Q100" s="37"/>
      <c r="R100" s="37"/>
      <c r="S100" s="50" t="s">
        <v>411</v>
      </c>
      <c r="T100" s="50" t="s">
        <v>412</v>
      </c>
      <c r="U100" s="70">
        <v>1</v>
      </c>
      <c r="V100" s="85">
        <v>66</v>
      </c>
      <c r="W100" s="85">
        <v>293</v>
      </c>
      <c r="X100" s="48">
        <v>30</v>
      </c>
      <c r="Y100" s="62">
        <v>1</v>
      </c>
      <c r="Z100" s="25" t="s">
        <v>328</v>
      </c>
    </row>
    <row r="101" spans="1:26" s="11" customFormat="1" ht="102">
      <c r="A101" s="25">
        <v>96</v>
      </c>
      <c r="B101" s="25">
        <v>2024</v>
      </c>
      <c r="C101" s="25" t="s">
        <v>413</v>
      </c>
      <c r="D101" s="25" t="s">
        <v>32</v>
      </c>
      <c r="E101" s="25" t="s">
        <v>73</v>
      </c>
      <c r="F101" s="25" t="s">
        <v>34</v>
      </c>
      <c r="G101" s="25" t="s">
        <v>312</v>
      </c>
      <c r="H101" s="25" t="s">
        <v>407</v>
      </c>
      <c r="I101" s="25" t="s">
        <v>67</v>
      </c>
      <c r="J101" s="25" t="s">
        <v>85</v>
      </c>
      <c r="K101" s="25" t="s">
        <v>86</v>
      </c>
      <c r="L101" s="25" t="s">
        <v>110</v>
      </c>
      <c r="M101" s="25" t="s">
        <v>318</v>
      </c>
      <c r="N101" s="41">
        <v>6.48</v>
      </c>
      <c r="O101" s="41">
        <v>6.48</v>
      </c>
      <c r="P101" s="37"/>
      <c r="Q101" s="37"/>
      <c r="R101" s="37"/>
      <c r="S101" s="50" t="s">
        <v>414</v>
      </c>
      <c r="T101" s="50" t="s">
        <v>415</v>
      </c>
      <c r="U101" s="50">
        <v>1</v>
      </c>
      <c r="V101" s="50">
        <v>15</v>
      </c>
      <c r="W101" s="50">
        <v>60</v>
      </c>
      <c r="X101" s="50">
        <v>19</v>
      </c>
      <c r="Y101" s="62">
        <v>1</v>
      </c>
      <c r="Z101" s="25" t="s">
        <v>328</v>
      </c>
    </row>
    <row r="102" spans="1:26" s="11" customFormat="1" ht="229.5">
      <c r="A102" s="25">
        <v>97</v>
      </c>
      <c r="B102" s="25">
        <v>2024</v>
      </c>
      <c r="C102" s="25" t="s">
        <v>416</v>
      </c>
      <c r="D102" s="25" t="s">
        <v>32</v>
      </c>
      <c r="E102" s="25" t="s">
        <v>73</v>
      </c>
      <c r="F102" s="25" t="s">
        <v>34</v>
      </c>
      <c r="G102" s="25" t="s">
        <v>312</v>
      </c>
      <c r="H102" s="25" t="s">
        <v>417</v>
      </c>
      <c r="I102" s="25" t="s">
        <v>76</v>
      </c>
      <c r="J102" s="25" t="s">
        <v>85</v>
      </c>
      <c r="K102" s="25" t="s">
        <v>96</v>
      </c>
      <c r="L102" s="25" t="s">
        <v>166</v>
      </c>
      <c r="M102" s="25" t="s">
        <v>318</v>
      </c>
      <c r="N102" s="37">
        <v>280</v>
      </c>
      <c r="O102" s="37">
        <v>280</v>
      </c>
      <c r="P102" s="37"/>
      <c r="Q102" s="37"/>
      <c r="R102" s="37"/>
      <c r="S102" s="51" t="s">
        <v>418</v>
      </c>
      <c r="T102" s="25" t="s">
        <v>419</v>
      </c>
      <c r="U102" s="76">
        <v>1</v>
      </c>
      <c r="V102" s="48">
        <v>479</v>
      </c>
      <c r="W102" s="48">
        <v>2119</v>
      </c>
      <c r="X102" s="76">
        <v>240</v>
      </c>
      <c r="Y102" s="62">
        <v>1</v>
      </c>
      <c r="Z102" s="25" t="s">
        <v>49</v>
      </c>
    </row>
    <row r="103" spans="1:26" s="11" customFormat="1" ht="409.5">
      <c r="A103" s="25">
        <v>98</v>
      </c>
      <c r="B103" s="25">
        <v>2024</v>
      </c>
      <c r="C103" s="25" t="s">
        <v>420</v>
      </c>
      <c r="D103" s="25" t="s">
        <v>32</v>
      </c>
      <c r="E103" s="25" t="s">
        <v>73</v>
      </c>
      <c r="F103" s="25" t="s">
        <v>34</v>
      </c>
      <c r="G103" s="25" t="s">
        <v>312</v>
      </c>
      <c r="H103" s="25" t="s">
        <v>421</v>
      </c>
      <c r="I103" s="25" t="s">
        <v>67</v>
      </c>
      <c r="J103" s="25" t="s">
        <v>85</v>
      </c>
      <c r="K103" s="25" t="s">
        <v>96</v>
      </c>
      <c r="L103" s="25" t="s">
        <v>166</v>
      </c>
      <c r="M103" s="25" t="s">
        <v>39</v>
      </c>
      <c r="N103" s="37">
        <f>60.3+52.88</f>
        <v>113.18</v>
      </c>
      <c r="O103" s="37">
        <f>60.3+52.88</f>
        <v>113.18</v>
      </c>
      <c r="P103" s="37"/>
      <c r="Q103" s="37"/>
      <c r="R103" s="37"/>
      <c r="S103" s="51" t="s">
        <v>422</v>
      </c>
      <c r="T103" s="25" t="s">
        <v>423</v>
      </c>
      <c r="U103" s="76">
        <v>1</v>
      </c>
      <c r="V103" s="31">
        <v>610</v>
      </c>
      <c r="W103" s="70">
        <v>2510</v>
      </c>
      <c r="X103" s="76">
        <v>102</v>
      </c>
      <c r="Y103" s="62">
        <v>1</v>
      </c>
      <c r="Z103" s="25" t="s">
        <v>49</v>
      </c>
    </row>
    <row r="104" spans="1:26" s="11" customFormat="1" ht="102">
      <c r="A104" s="25">
        <v>99</v>
      </c>
      <c r="B104" s="25">
        <v>2024</v>
      </c>
      <c r="C104" s="25" t="s">
        <v>424</v>
      </c>
      <c r="D104" s="25" t="s">
        <v>32</v>
      </c>
      <c r="E104" s="25" t="s">
        <v>73</v>
      </c>
      <c r="F104" s="25" t="s">
        <v>34</v>
      </c>
      <c r="G104" s="25" t="s">
        <v>312</v>
      </c>
      <c r="H104" s="25" t="s">
        <v>421</v>
      </c>
      <c r="I104" s="25" t="s">
        <v>67</v>
      </c>
      <c r="J104" s="25" t="s">
        <v>85</v>
      </c>
      <c r="K104" s="25" t="s">
        <v>86</v>
      </c>
      <c r="L104" s="25" t="s">
        <v>110</v>
      </c>
      <c r="M104" s="25" t="s">
        <v>318</v>
      </c>
      <c r="N104" s="37">
        <v>1.5</v>
      </c>
      <c r="O104" s="37">
        <v>1.5</v>
      </c>
      <c r="P104" s="37"/>
      <c r="Q104" s="37"/>
      <c r="R104" s="37"/>
      <c r="S104" s="25" t="s">
        <v>425</v>
      </c>
      <c r="T104" s="30" t="s">
        <v>426</v>
      </c>
      <c r="U104" s="76">
        <v>1</v>
      </c>
      <c r="V104" s="76">
        <v>198</v>
      </c>
      <c r="W104" s="76">
        <v>820</v>
      </c>
      <c r="X104" s="76">
        <v>41</v>
      </c>
      <c r="Y104" s="62">
        <v>1</v>
      </c>
      <c r="Z104" s="25" t="s">
        <v>328</v>
      </c>
    </row>
    <row r="105" spans="1:26" s="11" customFormat="1" ht="127.5">
      <c r="A105" s="25">
        <v>100</v>
      </c>
      <c r="B105" s="25">
        <v>2024</v>
      </c>
      <c r="C105" s="25" t="s">
        <v>427</v>
      </c>
      <c r="D105" s="25" t="s">
        <v>32</v>
      </c>
      <c r="E105" s="25" t="s">
        <v>428</v>
      </c>
      <c r="F105" s="25" t="s">
        <v>34</v>
      </c>
      <c r="G105" s="25" t="s">
        <v>312</v>
      </c>
      <c r="H105" s="25" t="s">
        <v>429</v>
      </c>
      <c r="I105" s="25" t="s">
        <v>67</v>
      </c>
      <c r="J105" s="25" t="s">
        <v>37</v>
      </c>
      <c r="K105" s="25" t="s">
        <v>77</v>
      </c>
      <c r="L105" s="25" t="s">
        <v>78</v>
      </c>
      <c r="M105" s="25" t="s">
        <v>79</v>
      </c>
      <c r="N105" s="37">
        <v>262.78</v>
      </c>
      <c r="O105" s="37">
        <v>262.78</v>
      </c>
      <c r="P105" s="37"/>
      <c r="Q105" s="37"/>
      <c r="R105" s="37"/>
      <c r="S105" s="25" t="s">
        <v>430</v>
      </c>
      <c r="T105" s="25" t="s">
        <v>431</v>
      </c>
      <c r="U105" s="25">
        <v>1</v>
      </c>
      <c r="V105" s="25">
        <v>58</v>
      </c>
      <c r="W105" s="25">
        <v>238</v>
      </c>
      <c r="X105" s="25">
        <v>82</v>
      </c>
      <c r="Y105" s="62">
        <v>1</v>
      </c>
      <c r="Z105" s="25" t="s">
        <v>42</v>
      </c>
    </row>
    <row r="106" spans="1:26" s="11" customFormat="1" ht="76.5">
      <c r="A106" s="25">
        <v>101</v>
      </c>
      <c r="B106" s="25">
        <v>2024</v>
      </c>
      <c r="C106" s="25" t="s">
        <v>432</v>
      </c>
      <c r="D106" s="25" t="s">
        <v>32</v>
      </c>
      <c r="E106" s="25" t="s">
        <v>428</v>
      </c>
      <c r="F106" s="25" t="s">
        <v>34</v>
      </c>
      <c r="G106" s="25" t="s">
        <v>312</v>
      </c>
      <c r="H106" s="25" t="s">
        <v>429</v>
      </c>
      <c r="I106" s="25" t="s">
        <v>67</v>
      </c>
      <c r="J106" s="25" t="s">
        <v>85</v>
      </c>
      <c r="K106" s="25" t="s">
        <v>96</v>
      </c>
      <c r="L106" s="25" t="s">
        <v>166</v>
      </c>
      <c r="M106" s="25" t="s">
        <v>318</v>
      </c>
      <c r="N106" s="37">
        <v>26.7</v>
      </c>
      <c r="O106" s="37">
        <v>26.7</v>
      </c>
      <c r="P106" s="37"/>
      <c r="Q106" s="37"/>
      <c r="R106" s="37"/>
      <c r="S106" s="25" t="s">
        <v>433</v>
      </c>
      <c r="T106" s="25" t="s">
        <v>434</v>
      </c>
      <c r="U106" s="76">
        <v>1</v>
      </c>
      <c r="V106" s="31">
        <v>168</v>
      </c>
      <c r="W106" s="70">
        <v>514</v>
      </c>
      <c r="X106" s="76">
        <v>90</v>
      </c>
      <c r="Y106" s="62">
        <v>1</v>
      </c>
      <c r="Z106" s="25" t="s">
        <v>49</v>
      </c>
    </row>
    <row r="107" spans="1:26" s="11" customFormat="1" ht="102">
      <c r="A107" s="25">
        <v>102</v>
      </c>
      <c r="B107" s="25">
        <v>2024</v>
      </c>
      <c r="C107" s="25" t="s">
        <v>435</v>
      </c>
      <c r="D107" s="25" t="s">
        <v>32</v>
      </c>
      <c r="E107" s="25" t="s">
        <v>428</v>
      </c>
      <c r="F107" s="25" t="s">
        <v>34</v>
      </c>
      <c r="G107" s="25" t="s">
        <v>312</v>
      </c>
      <c r="H107" s="25" t="s">
        <v>429</v>
      </c>
      <c r="I107" s="25" t="s">
        <v>67</v>
      </c>
      <c r="J107" s="25" t="s">
        <v>85</v>
      </c>
      <c r="K107" s="25" t="s">
        <v>86</v>
      </c>
      <c r="L107" s="25" t="s">
        <v>110</v>
      </c>
      <c r="M107" s="25" t="s">
        <v>318</v>
      </c>
      <c r="N107" s="37">
        <v>13</v>
      </c>
      <c r="O107" s="37">
        <v>13</v>
      </c>
      <c r="P107" s="37"/>
      <c r="Q107" s="37"/>
      <c r="R107" s="37"/>
      <c r="S107" s="25" t="s">
        <v>436</v>
      </c>
      <c r="T107" s="25" t="s">
        <v>437</v>
      </c>
      <c r="U107" s="76">
        <v>1</v>
      </c>
      <c r="V107" s="48">
        <v>152</v>
      </c>
      <c r="W107" s="48">
        <v>462</v>
      </c>
      <c r="X107" s="76">
        <v>65</v>
      </c>
      <c r="Y107" s="62">
        <v>1</v>
      </c>
      <c r="Z107" s="25" t="s">
        <v>328</v>
      </c>
    </row>
    <row r="108" spans="1:26" s="11" customFormat="1" ht="127.5">
      <c r="A108" s="25">
        <v>103</v>
      </c>
      <c r="B108" s="25">
        <v>2024</v>
      </c>
      <c r="C108" s="25" t="s">
        <v>438</v>
      </c>
      <c r="D108" s="25" t="s">
        <v>32</v>
      </c>
      <c r="E108" s="25" t="s">
        <v>73</v>
      </c>
      <c r="F108" s="25" t="s">
        <v>34</v>
      </c>
      <c r="G108" s="25" t="s">
        <v>439</v>
      </c>
      <c r="H108" s="25" t="s">
        <v>440</v>
      </c>
      <c r="I108" s="25" t="s">
        <v>441</v>
      </c>
      <c r="J108" s="25" t="s">
        <v>37</v>
      </c>
      <c r="K108" s="25" t="s">
        <v>158</v>
      </c>
      <c r="L108" s="25" t="s">
        <v>322</v>
      </c>
      <c r="M108" s="25" t="s">
        <v>39</v>
      </c>
      <c r="N108" s="38">
        <v>200</v>
      </c>
      <c r="O108" s="38">
        <v>200</v>
      </c>
      <c r="P108" s="38"/>
      <c r="Q108" s="38"/>
      <c r="R108" s="38"/>
      <c r="S108" s="50" t="s">
        <v>442</v>
      </c>
      <c r="T108" s="50" t="s">
        <v>443</v>
      </c>
      <c r="U108" s="56">
        <v>1</v>
      </c>
      <c r="V108" s="56">
        <v>447</v>
      </c>
      <c r="W108" s="56">
        <v>1776</v>
      </c>
      <c r="X108" s="58" t="s">
        <v>444</v>
      </c>
      <c r="Y108" s="62">
        <v>1</v>
      </c>
      <c r="Z108" s="50" t="s">
        <v>42</v>
      </c>
    </row>
    <row r="109" spans="1:26" s="11" customFormat="1" ht="76.5">
      <c r="A109" s="25">
        <v>104</v>
      </c>
      <c r="B109" s="25">
        <v>2024</v>
      </c>
      <c r="C109" s="30" t="s">
        <v>445</v>
      </c>
      <c r="D109" s="25" t="s">
        <v>32</v>
      </c>
      <c r="E109" s="25" t="s">
        <v>73</v>
      </c>
      <c r="F109" s="25" t="s">
        <v>34</v>
      </c>
      <c r="G109" s="25" t="s">
        <v>439</v>
      </c>
      <c r="H109" s="25" t="s">
        <v>440</v>
      </c>
      <c r="I109" s="25" t="s">
        <v>441</v>
      </c>
      <c r="J109" s="25" t="s">
        <v>37</v>
      </c>
      <c r="K109" s="25" t="s">
        <v>158</v>
      </c>
      <c r="L109" s="25" t="s">
        <v>446</v>
      </c>
      <c r="M109" s="25" t="s">
        <v>39</v>
      </c>
      <c r="N109" s="38">
        <v>200</v>
      </c>
      <c r="O109" s="38">
        <v>200</v>
      </c>
      <c r="P109" s="39"/>
      <c r="Q109" s="39"/>
      <c r="R109" s="39"/>
      <c r="S109" s="30" t="s">
        <v>447</v>
      </c>
      <c r="T109" s="30" t="s">
        <v>448</v>
      </c>
      <c r="U109" s="76">
        <v>1</v>
      </c>
      <c r="V109" s="76">
        <v>15</v>
      </c>
      <c r="W109" s="76">
        <v>60</v>
      </c>
      <c r="X109" s="76" t="s">
        <v>449</v>
      </c>
      <c r="Y109" s="62">
        <v>1</v>
      </c>
      <c r="Z109" s="50" t="s">
        <v>42</v>
      </c>
    </row>
    <row r="110" spans="1:26" s="11" customFormat="1" ht="76.5">
      <c r="A110" s="25">
        <v>105</v>
      </c>
      <c r="B110" s="25">
        <v>2024</v>
      </c>
      <c r="C110" s="30" t="s">
        <v>450</v>
      </c>
      <c r="D110" s="25" t="s">
        <v>32</v>
      </c>
      <c r="E110" s="25" t="s">
        <v>73</v>
      </c>
      <c r="F110" s="25" t="s">
        <v>34</v>
      </c>
      <c r="G110" s="25" t="s">
        <v>439</v>
      </c>
      <c r="H110" s="25" t="s">
        <v>440</v>
      </c>
      <c r="I110" s="25" t="s">
        <v>441</v>
      </c>
      <c r="J110" s="25" t="s">
        <v>37</v>
      </c>
      <c r="K110" s="25" t="s">
        <v>158</v>
      </c>
      <c r="L110" s="25" t="s">
        <v>446</v>
      </c>
      <c r="M110" s="25" t="s">
        <v>39</v>
      </c>
      <c r="N110" s="39">
        <v>100</v>
      </c>
      <c r="O110" s="39">
        <v>100</v>
      </c>
      <c r="P110" s="39"/>
      <c r="Q110" s="39"/>
      <c r="R110" s="39"/>
      <c r="S110" s="30" t="s">
        <v>451</v>
      </c>
      <c r="T110" s="30" t="s">
        <v>452</v>
      </c>
      <c r="U110" s="76">
        <v>1</v>
      </c>
      <c r="V110" s="76">
        <v>12</v>
      </c>
      <c r="W110" s="76">
        <v>26</v>
      </c>
      <c r="X110" s="76" t="s">
        <v>453</v>
      </c>
      <c r="Y110" s="62">
        <v>1</v>
      </c>
      <c r="Z110" s="50" t="s">
        <v>42</v>
      </c>
    </row>
    <row r="111" spans="1:26" s="11" customFormat="1" ht="76.5">
      <c r="A111" s="25">
        <v>106</v>
      </c>
      <c r="B111" s="25">
        <v>2024</v>
      </c>
      <c r="C111" s="25" t="s">
        <v>454</v>
      </c>
      <c r="D111" s="25" t="s">
        <v>32</v>
      </c>
      <c r="E111" s="25" t="s">
        <v>73</v>
      </c>
      <c r="F111" s="25" t="s">
        <v>34</v>
      </c>
      <c r="G111" s="25" t="s">
        <v>439</v>
      </c>
      <c r="H111" s="25" t="s">
        <v>440</v>
      </c>
      <c r="I111" s="25" t="s">
        <v>441</v>
      </c>
      <c r="J111" s="25" t="s">
        <v>37</v>
      </c>
      <c r="K111" s="25" t="s">
        <v>158</v>
      </c>
      <c r="L111" s="25" t="s">
        <v>290</v>
      </c>
      <c r="M111" s="25" t="s">
        <v>39</v>
      </c>
      <c r="N111" s="37">
        <v>102</v>
      </c>
      <c r="O111" s="37">
        <v>102</v>
      </c>
      <c r="P111" s="37"/>
      <c r="Q111" s="37"/>
      <c r="R111" s="37"/>
      <c r="S111" s="25" t="s">
        <v>455</v>
      </c>
      <c r="T111" s="25" t="s">
        <v>456</v>
      </c>
      <c r="U111" s="25">
        <v>1</v>
      </c>
      <c r="V111" s="25">
        <v>57</v>
      </c>
      <c r="W111" s="25">
        <v>212</v>
      </c>
      <c r="X111" s="25" t="s">
        <v>457</v>
      </c>
      <c r="Y111" s="62">
        <v>1</v>
      </c>
      <c r="Z111" s="50" t="s">
        <v>42</v>
      </c>
    </row>
    <row r="112" spans="1:26" s="11" customFormat="1" ht="127.5">
      <c r="A112" s="25">
        <v>107</v>
      </c>
      <c r="B112" s="25">
        <v>2024</v>
      </c>
      <c r="C112" s="25" t="s">
        <v>458</v>
      </c>
      <c r="D112" s="25" t="s">
        <v>32</v>
      </c>
      <c r="E112" s="25" t="s">
        <v>73</v>
      </c>
      <c r="F112" s="25" t="s">
        <v>34</v>
      </c>
      <c r="G112" s="25" t="s">
        <v>439</v>
      </c>
      <c r="H112" s="25" t="s">
        <v>440</v>
      </c>
      <c r="I112" s="25" t="s">
        <v>441</v>
      </c>
      <c r="J112" s="25" t="s">
        <v>85</v>
      </c>
      <c r="K112" s="25" t="s">
        <v>86</v>
      </c>
      <c r="L112" s="25" t="s">
        <v>87</v>
      </c>
      <c r="M112" s="25" t="s">
        <v>318</v>
      </c>
      <c r="N112" s="41">
        <v>101.44</v>
      </c>
      <c r="O112" s="41">
        <v>101.44</v>
      </c>
      <c r="P112" s="37"/>
      <c r="Q112" s="37"/>
      <c r="R112" s="37"/>
      <c r="S112" s="25" t="s">
        <v>459</v>
      </c>
      <c r="T112" s="25" t="s">
        <v>460</v>
      </c>
      <c r="U112" s="31">
        <v>1</v>
      </c>
      <c r="V112" s="70">
        <v>282</v>
      </c>
      <c r="W112" s="70">
        <v>1127</v>
      </c>
      <c r="X112" s="58" t="s">
        <v>444</v>
      </c>
      <c r="Y112" s="62">
        <v>1</v>
      </c>
      <c r="Z112" s="25" t="s">
        <v>49</v>
      </c>
    </row>
    <row r="113" spans="1:26" s="11" customFormat="1" ht="127.5">
      <c r="A113" s="25">
        <v>108</v>
      </c>
      <c r="B113" s="25">
        <v>2024</v>
      </c>
      <c r="C113" s="25" t="s">
        <v>461</v>
      </c>
      <c r="D113" s="25" t="s">
        <v>32</v>
      </c>
      <c r="E113" s="25" t="s">
        <v>73</v>
      </c>
      <c r="F113" s="25" t="s">
        <v>34</v>
      </c>
      <c r="G113" s="25" t="s">
        <v>439</v>
      </c>
      <c r="H113" s="25" t="s">
        <v>440</v>
      </c>
      <c r="I113" s="25" t="s">
        <v>441</v>
      </c>
      <c r="J113" s="25" t="s">
        <v>85</v>
      </c>
      <c r="K113" s="25" t="s">
        <v>86</v>
      </c>
      <c r="L113" s="25" t="s">
        <v>110</v>
      </c>
      <c r="M113" s="25" t="s">
        <v>39</v>
      </c>
      <c r="N113" s="37">
        <v>90</v>
      </c>
      <c r="O113" s="37">
        <v>90</v>
      </c>
      <c r="P113" s="37"/>
      <c r="Q113" s="37"/>
      <c r="R113" s="37"/>
      <c r="S113" s="25" t="s">
        <v>462</v>
      </c>
      <c r="T113" s="25" t="s">
        <v>463</v>
      </c>
      <c r="U113" s="25">
        <v>1</v>
      </c>
      <c r="V113" s="25">
        <v>568</v>
      </c>
      <c r="W113" s="25">
        <v>2147</v>
      </c>
      <c r="X113" s="25" t="s">
        <v>464</v>
      </c>
      <c r="Y113" s="62">
        <v>1</v>
      </c>
      <c r="Z113" s="25" t="s">
        <v>328</v>
      </c>
    </row>
    <row r="114" spans="1:26" s="11" customFormat="1" ht="76.5">
      <c r="A114" s="25">
        <v>109</v>
      </c>
      <c r="B114" s="25">
        <v>2024</v>
      </c>
      <c r="C114" s="25" t="s">
        <v>465</v>
      </c>
      <c r="D114" s="25" t="s">
        <v>32</v>
      </c>
      <c r="E114" s="25" t="s">
        <v>73</v>
      </c>
      <c r="F114" s="25" t="s">
        <v>34</v>
      </c>
      <c r="G114" s="25" t="s">
        <v>439</v>
      </c>
      <c r="H114" s="25" t="s">
        <v>466</v>
      </c>
      <c r="I114" s="25" t="s">
        <v>76</v>
      </c>
      <c r="J114" s="25" t="s">
        <v>37</v>
      </c>
      <c r="K114" s="25" t="s">
        <v>77</v>
      </c>
      <c r="L114" s="25" t="s">
        <v>467</v>
      </c>
      <c r="M114" s="25" t="s">
        <v>79</v>
      </c>
      <c r="N114" s="37">
        <v>127</v>
      </c>
      <c r="O114" s="37">
        <v>127</v>
      </c>
      <c r="P114" s="37"/>
      <c r="Q114" s="37"/>
      <c r="R114" s="37"/>
      <c r="S114" s="25" t="s">
        <v>468</v>
      </c>
      <c r="T114" s="25" t="s">
        <v>469</v>
      </c>
      <c r="U114" s="25">
        <v>1</v>
      </c>
      <c r="V114" s="25">
        <v>18</v>
      </c>
      <c r="W114" s="25">
        <v>72</v>
      </c>
      <c r="X114" s="25">
        <v>4</v>
      </c>
      <c r="Y114" s="62">
        <v>1</v>
      </c>
      <c r="Z114" s="50" t="s">
        <v>42</v>
      </c>
    </row>
    <row r="115" spans="1:26" s="11" customFormat="1" ht="102">
      <c r="A115" s="25">
        <v>110</v>
      </c>
      <c r="B115" s="25">
        <v>2024</v>
      </c>
      <c r="C115" s="25" t="s">
        <v>470</v>
      </c>
      <c r="D115" s="25" t="s">
        <v>64</v>
      </c>
      <c r="E115" s="25" t="s">
        <v>73</v>
      </c>
      <c r="F115" s="25" t="s">
        <v>34</v>
      </c>
      <c r="G115" s="25" t="s">
        <v>439</v>
      </c>
      <c r="H115" s="25" t="s">
        <v>466</v>
      </c>
      <c r="I115" s="25" t="s">
        <v>76</v>
      </c>
      <c r="J115" s="25" t="s">
        <v>37</v>
      </c>
      <c r="K115" s="25" t="s">
        <v>77</v>
      </c>
      <c r="L115" s="25" t="s">
        <v>78</v>
      </c>
      <c r="M115" s="25" t="s">
        <v>79</v>
      </c>
      <c r="N115" s="37">
        <v>180</v>
      </c>
      <c r="O115" s="37">
        <v>180</v>
      </c>
      <c r="P115" s="37"/>
      <c r="Q115" s="37"/>
      <c r="R115" s="37"/>
      <c r="S115" s="25" t="s">
        <v>455</v>
      </c>
      <c r="T115" s="25" t="s">
        <v>471</v>
      </c>
      <c r="U115" s="25">
        <v>1</v>
      </c>
      <c r="V115" s="25">
        <v>314</v>
      </c>
      <c r="W115" s="25">
        <v>1257</v>
      </c>
      <c r="X115" s="25">
        <v>39</v>
      </c>
      <c r="Y115" s="62">
        <v>1</v>
      </c>
      <c r="Z115" s="50" t="s">
        <v>42</v>
      </c>
    </row>
    <row r="116" spans="1:26" s="11" customFormat="1" ht="76.5">
      <c r="A116" s="25">
        <v>111</v>
      </c>
      <c r="B116" s="25">
        <v>2024</v>
      </c>
      <c r="C116" s="25" t="s">
        <v>472</v>
      </c>
      <c r="D116" s="25" t="s">
        <v>32</v>
      </c>
      <c r="E116" s="25" t="s">
        <v>73</v>
      </c>
      <c r="F116" s="25" t="s">
        <v>34</v>
      </c>
      <c r="G116" s="25" t="s">
        <v>439</v>
      </c>
      <c r="H116" s="25" t="s">
        <v>466</v>
      </c>
      <c r="I116" s="25" t="s">
        <v>76</v>
      </c>
      <c r="J116" s="25" t="s">
        <v>37</v>
      </c>
      <c r="K116" s="25" t="s">
        <v>158</v>
      </c>
      <c r="L116" s="25" t="s">
        <v>322</v>
      </c>
      <c r="M116" s="25" t="s">
        <v>79</v>
      </c>
      <c r="N116" s="37">
        <v>26</v>
      </c>
      <c r="O116" s="37">
        <v>26</v>
      </c>
      <c r="P116" s="37"/>
      <c r="Q116" s="37"/>
      <c r="R116" s="37"/>
      <c r="S116" s="25" t="s">
        <v>459</v>
      </c>
      <c r="T116" s="25" t="s">
        <v>473</v>
      </c>
      <c r="U116" s="25">
        <v>1</v>
      </c>
      <c r="V116" s="25">
        <v>15</v>
      </c>
      <c r="W116" s="25">
        <v>71</v>
      </c>
      <c r="X116" s="25">
        <v>2</v>
      </c>
      <c r="Y116" s="62">
        <v>1</v>
      </c>
      <c r="Z116" s="50" t="s">
        <v>42</v>
      </c>
    </row>
    <row r="117" spans="1:26" s="11" customFormat="1" ht="178.5">
      <c r="A117" s="25">
        <v>112</v>
      </c>
      <c r="B117" s="25">
        <v>2024</v>
      </c>
      <c r="C117" s="25" t="s">
        <v>474</v>
      </c>
      <c r="D117" s="25" t="s">
        <v>32</v>
      </c>
      <c r="E117" s="25" t="s">
        <v>73</v>
      </c>
      <c r="F117" s="25" t="s">
        <v>34</v>
      </c>
      <c r="G117" s="25" t="s">
        <v>439</v>
      </c>
      <c r="H117" s="25" t="s">
        <v>466</v>
      </c>
      <c r="I117" s="25" t="s">
        <v>76</v>
      </c>
      <c r="J117" s="25" t="s">
        <v>85</v>
      </c>
      <c r="K117" s="25" t="s">
        <v>86</v>
      </c>
      <c r="L117" s="25" t="s">
        <v>87</v>
      </c>
      <c r="M117" s="25" t="s">
        <v>39</v>
      </c>
      <c r="N117" s="37">
        <v>164</v>
      </c>
      <c r="O117" s="37">
        <v>164</v>
      </c>
      <c r="P117" s="37"/>
      <c r="Q117" s="37"/>
      <c r="R117" s="37"/>
      <c r="S117" s="25" t="s">
        <v>475</v>
      </c>
      <c r="T117" s="25" t="s">
        <v>476</v>
      </c>
      <c r="U117" s="25">
        <v>1</v>
      </c>
      <c r="V117" s="25">
        <v>123</v>
      </c>
      <c r="W117" s="25">
        <v>562</v>
      </c>
      <c r="X117" s="25">
        <v>23</v>
      </c>
      <c r="Y117" s="62">
        <v>1</v>
      </c>
      <c r="Z117" s="25" t="s">
        <v>49</v>
      </c>
    </row>
    <row r="118" spans="1:26" s="11" customFormat="1" ht="102">
      <c r="A118" s="25">
        <v>113</v>
      </c>
      <c r="B118" s="25">
        <v>2024</v>
      </c>
      <c r="C118" s="25" t="s">
        <v>477</v>
      </c>
      <c r="D118" s="25" t="s">
        <v>32</v>
      </c>
      <c r="E118" s="25" t="s">
        <v>73</v>
      </c>
      <c r="F118" s="25" t="s">
        <v>34</v>
      </c>
      <c r="G118" s="25" t="s">
        <v>439</v>
      </c>
      <c r="H118" s="25" t="s">
        <v>478</v>
      </c>
      <c r="I118" s="25" t="s">
        <v>76</v>
      </c>
      <c r="J118" s="25" t="s">
        <v>37</v>
      </c>
      <c r="K118" s="25" t="s">
        <v>77</v>
      </c>
      <c r="L118" s="25" t="s">
        <v>78</v>
      </c>
      <c r="M118" s="25" t="s">
        <v>79</v>
      </c>
      <c r="N118" s="37">
        <v>260</v>
      </c>
      <c r="O118" s="37">
        <v>260</v>
      </c>
      <c r="P118" s="37"/>
      <c r="Q118" s="37"/>
      <c r="R118" s="37"/>
      <c r="S118" s="25" t="s">
        <v>462</v>
      </c>
      <c r="T118" s="25" t="s">
        <v>479</v>
      </c>
      <c r="U118" s="25">
        <v>1</v>
      </c>
      <c r="V118" s="25">
        <v>32</v>
      </c>
      <c r="W118" s="25">
        <v>121</v>
      </c>
      <c r="X118" s="25">
        <v>25</v>
      </c>
      <c r="Y118" s="62">
        <v>1</v>
      </c>
      <c r="Z118" s="50" t="s">
        <v>42</v>
      </c>
    </row>
    <row r="119" spans="1:26" s="11" customFormat="1" ht="102">
      <c r="A119" s="25">
        <v>114</v>
      </c>
      <c r="B119" s="25">
        <v>2024</v>
      </c>
      <c r="C119" s="25" t="s">
        <v>480</v>
      </c>
      <c r="D119" s="25" t="s">
        <v>32</v>
      </c>
      <c r="E119" s="25" t="s">
        <v>73</v>
      </c>
      <c r="F119" s="25" t="s">
        <v>34</v>
      </c>
      <c r="G119" s="25" t="s">
        <v>439</v>
      </c>
      <c r="H119" s="25" t="s">
        <v>478</v>
      </c>
      <c r="I119" s="25" t="s">
        <v>76</v>
      </c>
      <c r="J119" s="25" t="s">
        <v>37</v>
      </c>
      <c r="K119" s="25" t="s">
        <v>77</v>
      </c>
      <c r="L119" s="25" t="s">
        <v>78</v>
      </c>
      <c r="M119" s="25" t="s">
        <v>79</v>
      </c>
      <c r="N119" s="37">
        <v>180</v>
      </c>
      <c r="O119" s="37">
        <v>180</v>
      </c>
      <c r="P119" s="37"/>
      <c r="Q119" s="37"/>
      <c r="R119" s="37"/>
      <c r="S119" s="25" t="s">
        <v>481</v>
      </c>
      <c r="T119" s="25" t="s">
        <v>482</v>
      </c>
      <c r="U119" s="25">
        <v>1</v>
      </c>
      <c r="V119" s="25">
        <v>45</v>
      </c>
      <c r="W119" s="25">
        <v>157</v>
      </c>
      <c r="X119" s="25">
        <v>32</v>
      </c>
      <c r="Y119" s="62">
        <v>1</v>
      </c>
      <c r="Z119" s="50" t="s">
        <v>42</v>
      </c>
    </row>
    <row r="120" spans="1:26" s="11" customFormat="1" ht="127.5">
      <c r="A120" s="25">
        <v>115</v>
      </c>
      <c r="B120" s="25">
        <v>2024</v>
      </c>
      <c r="C120" s="25" t="s">
        <v>483</v>
      </c>
      <c r="D120" s="25" t="s">
        <v>32</v>
      </c>
      <c r="E120" s="25" t="s">
        <v>73</v>
      </c>
      <c r="F120" s="25" t="s">
        <v>34</v>
      </c>
      <c r="G120" s="25" t="s">
        <v>439</v>
      </c>
      <c r="H120" s="25" t="s">
        <v>478</v>
      </c>
      <c r="I120" s="25" t="s">
        <v>76</v>
      </c>
      <c r="J120" s="25" t="s">
        <v>85</v>
      </c>
      <c r="K120" s="25" t="s">
        <v>86</v>
      </c>
      <c r="L120" s="25" t="s">
        <v>87</v>
      </c>
      <c r="M120" s="25" t="s">
        <v>39</v>
      </c>
      <c r="N120" s="37">
        <v>58.3</v>
      </c>
      <c r="O120" s="37">
        <v>58.3</v>
      </c>
      <c r="P120" s="37"/>
      <c r="Q120" s="37"/>
      <c r="R120" s="37"/>
      <c r="S120" s="25" t="s">
        <v>484</v>
      </c>
      <c r="T120" s="25" t="s">
        <v>485</v>
      </c>
      <c r="U120" s="25">
        <v>1</v>
      </c>
      <c r="V120" s="25">
        <v>227</v>
      </c>
      <c r="W120" s="25">
        <v>864</v>
      </c>
      <c r="X120" s="25">
        <v>84</v>
      </c>
      <c r="Y120" s="62">
        <v>1</v>
      </c>
      <c r="Z120" s="25" t="s">
        <v>90</v>
      </c>
    </row>
    <row r="121" spans="1:26" s="11" customFormat="1" ht="127.5">
      <c r="A121" s="25">
        <v>116</v>
      </c>
      <c r="B121" s="25">
        <v>2024</v>
      </c>
      <c r="C121" s="25" t="s">
        <v>486</v>
      </c>
      <c r="D121" s="25" t="s">
        <v>32</v>
      </c>
      <c r="E121" s="25" t="s">
        <v>73</v>
      </c>
      <c r="F121" s="25" t="s">
        <v>34</v>
      </c>
      <c r="G121" s="25" t="s">
        <v>439</v>
      </c>
      <c r="H121" s="25" t="s">
        <v>478</v>
      </c>
      <c r="I121" s="25" t="s">
        <v>76</v>
      </c>
      <c r="J121" s="25" t="s">
        <v>85</v>
      </c>
      <c r="K121" s="25" t="s">
        <v>86</v>
      </c>
      <c r="L121" s="25" t="s">
        <v>87</v>
      </c>
      <c r="M121" s="25" t="s">
        <v>39</v>
      </c>
      <c r="N121" s="37">
        <v>150</v>
      </c>
      <c r="O121" s="37">
        <v>150</v>
      </c>
      <c r="P121" s="37"/>
      <c r="Q121" s="37"/>
      <c r="R121" s="37"/>
      <c r="S121" s="25" t="s">
        <v>487</v>
      </c>
      <c r="T121" s="25" t="s">
        <v>488</v>
      </c>
      <c r="U121" s="25">
        <v>1</v>
      </c>
      <c r="V121" s="25">
        <v>686</v>
      </c>
      <c r="W121" s="25">
        <v>2600</v>
      </c>
      <c r="X121" s="25">
        <v>251</v>
      </c>
      <c r="Y121" s="62">
        <v>1</v>
      </c>
      <c r="Z121" s="25" t="s">
        <v>49</v>
      </c>
    </row>
    <row r="122" spans="1:26" s="11" customFormat="1" ht="127.5">
      <c r="A122" s="25">
        <v>117</v>
      </c>
      <c r="B122" s="25">
        <v>2024</v>
      </c>
      <c r="C122" s="25" t="s">
        <v>489</v>
      </c>
      <c r="D122" s="25" t="s">
        <v>32</v>
      </c>
      <c r="E122" s="25" t="s">
        <v>73</v>
      </c>
      <c r="F122" s="25" t="s">
        <v>34</v>
      </c>
      <c r="G122" s="25" t="s">
        <v>439</v>
      </c>
      <c r="H122" s="25" t="s">
        <v>478</v>
      </c>
      <c r="I122" s="25" t="s">
        <v>76</v>
      </c>
      <c r="J122" s="25" t="s">
        <v>85</v>
      </c>
      <c r="K122" s="25" t="s">
        <v>86</v>
      </c>
      <c r="L122" s="25" t="s">
        <v>87</v>
      </c>
      <c r="M122" s="25" t="s">
        <v>79</v>
      </c>
      <c r="N122" s="37">
        <v>114</v>
      </c>
      <c r="O122" s="37">
        <v>114</v>
      </c>
      <c r="P122" s="37"/>
      <c r="Q122" s="37"/>
      <c r="R122" s="37"/>
      <c r="S122" s="25" t="s">
        <v>490</v>
      </c>
      <c r="T122" s="25" t="s">
        <v>491</v>
      </c>
      <c r="U122" s="25">
        <v>1</v>
      </c>
      <c r="V122" s="25">
        <v>122</v>
      </c>
      <c r="W122" s="25">
        <v>428</v>
      </c>
      <c r="X122" s="25">
        <v>251</v>
      </c>
      <c r="Y122" s="62">
        <v>1</v>
      </c>
      <c r="Z122" s="25" t="s">
        <v>328</v>
      </c>
    </row>
    <row r="123" spans="1:26" s="11" customFormat="1" ht="127.5">
      <c r="A123" s="25">
        <v>118</v>
      </c>
      <c r="B123" s="25">
        <v>2024</v>
      </c>
      <c r="C123" s="25" t="s">
        <v>492</v>
      </c>
      <c r="D123" s="25" t="s">
        <v>32</v>
      </c>
      <c r="E123" s="25" t="s">
        <v>73</v>
      </c>
      <c r="F123" s="25" t="s">
        <v>34</v>
      </c>
      <c r="G123" s="25" t="s">
        <v>439</v>
      </c>
      <c r="H123" s="25" t="s">
        <v>478</v>
      </c>
      <c r="I123" s="25" t="s">
        <v>76</v>
      </c>
      <c r="J123" s="25" t="s">
        <v>85</v>
      </c>
      <c r="K123" s="25" t="s">
        <v>86</v>
      </c>
      <c r="L123" s="25" t="s">
        <v>87</v>
      </c>
      <c r="M123" s="25" t="s">
        <v>79</v>
      </c>
      <c r="N123" s="37">
        <v>42.4</v>
      </c>
      <c r="O123" s="37">
        <v>42.4</v>
      </c>
      <c r="P123" s="37"/>
      <c r="Q123" s="37"/>
      <c r="R123" s="37"/>
      <c r="S123" s="25" t="s">
        <v>493</v>
      </c>
      <c r="T123" s="25" t="s">
        <v>494</v>
      </c>
      <c r="U123" s="25">
        <v>1</v>
      </c>
      <c r="V123" s="25">
        <v>686</v>
      </c>
      <c r="W123" s="25">
        <v>2662</v>
      </c>
      <c r="X123" s="25">
        <v>251</v>
      </c>
      <c r="Y123" s="62">
        <v>1</v>
      </c>
      <c r="Z123" s="25" t="s">
        <v>49</v>
      </c>
    </row>
    <row r="124" spans="1:26" s="11" customFormat="1" ht="127.5">
      <c r="A124" s="25">
        <v>119</v>
      </c>
      <c r="B124" s="25">
        <v>2024</v>
      </c>
      <c r="C124" s="25" t="s">
        <v>495</v>
      </c>
      <c r="D124" s="25" t="s">
        <v>32</v>
      </c>
      <c r="E124" s="25" t="s">
        <v>73</v>
      </c>
      <c r="F124" s="25" t="s">
        <v>34</v>
      </c>
      <c r="G124" s="25" t="s">
        <v>439</v>
      </c>
      <c r="H124" s="25" t="s">
        <v>478</v>
      </c>
      <c r="I124" s="25" t="s">
        <v>76</v>
      </c>
      <c r="J124" s="25" t="s">
        <v>85</v>
      </c>
      <c r="K124" s="25" t="s">
        <v>86</v>
      </c>
      <c r="L124" s="25" t="s">
        <v>87</v>
      </c>
      <c r="M124" s="25" t="s">
        <v>318</v>
      </c>
      <c r="N124" s="37">
        <v>36.6</v>
      </c>
      <c r="O124" s="37">
        <v>36.6</v>
      </c>
      <c r="P124" s="37"/>
      <c r="Q124" s="37"/>
      <c r="R124" s="37"/>
      <c r="S124" s="25" t="s">
        <v>496</v>
      </c>
      <c r="T124" s="25" t="s">
        <v>494</v>
      </c>
      <c r="U124" s="25">
        <v>1</v>
      </c>
      <c r="V124" s="25">
        <v>686</v>
      </c>
      <c r="W124" s="25">
        <v>2662</v>
      </c>
      <c r="X124" s="25">
        <v>251</v>
      </c>
      <c r="Y124" s="62">
        <v>1</v>
      </c>
      <c r="Z124" s="25" t="s">
        <v>49</v>
      </c>
    </row>
    <row r="125" spans="1:26" s="11" customFormat="1" ht="127.5">
      <c r="A125" s="25">
        <v>120</v>
      </c>
      <c r="B125" s="25">
        <v>2024</v>
      </c>
      <c r="C125" s="25" t="s">
        <v>497</v>
      </c>
      <c r="D125" s="25" t="s">
        <v>32</v>
      </c>
      <c r="E125" s="25" t="s">
        <v>73</v>
      </c>
      <c r="F125" s="25" t="s">
        <v>34</v>
      </c>
      <c r="G125" s="25" t="s">
        <v>439</v>
      </c>
      <c r="H125" s="25" t="s">
        <v>478</v>
      </c>
      <c r="I125" s="25" t="s">
        <v>76</v>
      </c>
      <c r="J125" s="25" t="s">
        <v>85</v>
      </c>
      <c r="K125" s="25" t="s">
        <v>86</v>
      </c>
      <c r="L125" s="25" t="s">
        <v>87</v>
      </c>
      <c r="M125" s="25" t="s">
        <v>39</v>
      </c>
      <c r="N125" s="37">
        <v>33</v>
      </c>
      <c r="O125" s="37">
        <v>33</v>
      </c>
      <c r="P125" s="37"/>
      <c r="Q125" s="37"/>
      <c r="R125" s="37"/>
      <c r="S125" s="25" t="s">
        <v>498</v>
      </c>
      <c r="T125" s="25" t="s">
        <v>499</v>
      </c>
      <c r="U125" s="25">
        <v>1</v>
      </c>
      <c r="V125" s="25">
        <v>156</v>
      </c>
      <c r="W125" s="25">
        <v>626</v>
      </c>
      <c r="X125" s="25">
        <v>46</v>
      </c>
      <c r="Y125" s="62">
        <v>1</v>
      </c>
      <c r="Z125" s="25" t="s">
        <v>90</v>
      </c>
    </row>
    <row r="126" spans="1:26" s="11" customFormat="1" ht="127.5">
      <c r="A126" s="25">
        <v>121</v>
      </c>
      <c r="B126" s="25">
        <v>2024</v>
      </c>
      <c r="C126" s="25" t="s">
        <v>500</v>
      </c>
      <c r="D126" s="25" t="s">
        <v>32</v>
      </c>
      <c r="E126" s="25" t="s">
        <v>73</v>
      </c>
      <c r="F126" s="25" t="s">
        <v>34</v>
      </c>
      <c r="G126" s="25" t="s">
        <v>439</v>
      </c>
      <c r="H126" s="25" t="s">
        <v>501</v>
      </c>
      <c r="I126" s="25" t="s">
        <v>67</v>
      </c>
      <c r="J126" s="25" t="s">
        <v>37</v>
      </c>
      <c r="K126" s="25" t="s">
        <v>86</v>
      </c>
      <c r="L126" s="25" t="s">
        <v>187</v>
      </c>
      <c r="M126" s="25" t="s">
        <v>79</v>
      </c>
      <c r="N126" s="37">
        <v>180</v>
      </c>
      <c r="O126" s="37">
        <v>180</v>
      </c>
      <c r="P126" s="37"/>
      <c r="Q126" s="37"/>
      <c r="R126" s="37"/>
      <c r="S126" s="25" t="s">
        <v>502</v>
      </c>
      <c r="T126" s="25" t="s">
        <v>503</v>
      </c>
      <c r="U126" s="25">
        <v>1</v>
      </c>
      <c r="V126" s="25">
        <v>243</v>
      </c>
      <c r="W126" s="25">
        <v>1896</v>
      </c>
      <c r="X126" s="25">
        <v>1</v>
      </c>
      <c r="Y126" s="62">
        <v>1</v>
      </c>
      <c r="Z126" s="50" t="s">
        <v>42</v>
      </c>
    </row>
    <row r="127" spans="1:26" s="11" customFormat="1" ht="127.5">
      <c r="A127" s="25">
        <v>122</v>
      </c>
      <c r="B127" s="25">
        <v>2024</v>
      </c>
      <c r="C127" s="25" t="s">
        <v>504</v>
      </c>
      <c r="D127" s="25" t="s">
        <v>32</v>
      </c>
      <c r="E127" s="25" t="s">
        <v>73</v>
      </c>
      <c r="F127" s="25" t="s">
        <v>34</v>
      </c>
      <c r="G127" s="25" t="s">
        <v>439</v>
      </c>
      <c r="H127" s="25" t="s">
        <v>501</v>
      </c>
      <c r="I127" s="25" t="s">
        <v>67</v>
      </c>
      <c r="J127" s="25" t="s">
        <v>37</v>
      </c>
      <c r="K127" s="25" t="s">
        <v>86</v>
      </c>
      <c r="L127" s="25" t="s">
        <v>187</v>
      </c>
      <c r="M127" s="25" t="s">
        <v>79</v>
      </c>
      <c r="N127" s="37">
        <v>122.14</v>
      </c>
      <c r="O127" s="37">
        <v>122.14</v>
      </c>
      <c r="P127" s="37"/>
      <c r="Q127" s="37"/>
      <c r="R127" s="37"/>
      <c r="S127" s="25" t="s">
        <v>505</v>
      </c>
      <c r="T127" s="25" t="s">
        <v>506</v>
      </c>
      <c r="U127" s="25">
        <v>1</v>
      </c>
      <c r="V127" s="25">
        <v>15</v>
      </c>
      <c r="W127" s="25">
        <v>39</v>
      </c>
      <c r="X127" s="25">
        <v>1</v>
      </c>
      <c r="Y127" s="62">
        <v>1</v>
      </c>
      <c r="Z127" s="50" t="s">
        <v>42</v>
      </c>
    </row>
    <row r="128" spans="1:26" s="11" customFormat="1" ht="127.5">
      <c r="A128" s="25">
        <v>123</v>
      </c>
      <c r="B128" s="25">
        <v>2024</v>
      </c>
      <c r="C128" s="25" t="s">
        <v>507</v>
      </c>
      <c r="D128" s="25" t="s">
        <v>32</v>
      </c>
      <c r="E128" s="25" t="s">
        <v>73</v>
      </c>
      <c r="F128" s="25" t="s">
        <v>34</v>
      </c>
      <c r="G128" s="25" t="s">
        <v>439</v>
      </c>
      <c r="H128" s="25" t="s">
        <v>501</v>
      </c>
      <c r="I128" s="25" t="s">
        <v>67</v>
      </c>
      <c r="J128" s="25" t="s">
        <v>37</v>
      </c>
      <c r="K128" s="25" t="s">
        <v>86</v>
      </c>
      <c r="L128" s="25" t="s">
        <v>187</v>
      </c>
      <c r="M128" s="25" t="s">
        <v>79</v>
      </c>
      <c r="N128" s="37">
        <v>25.8</v>
      </c>
      <c r="O128" s="37">
        <v>25.8</v>
      </c>
      <c r="P128" s="37"/>
      <c r="Q128" s="37"/>
      <c r="R128" s="37"/>
      <c r="S128" s="25" t="s">
        <v>508</v>
      </c>
      <c r="T128" s="25" t="s">
        <v>509</v>
      </c>
      <c r="U128" s="25">
        <v>1</v>
      </c>
      <c r="V128" s="25">
        <v>5</v>
      </c>
      <c r="W128" s="25">
        <v>21</v>
      </c>
      <c r="X128" s="25">
        <v>1</v>
      </c>
      <c r="Y128" s="62">
        <v>1</v>
      </c>
      <c r="Z128" s="50" t="s">
        <v>42</v>
      </c>
    </row>
    <row r="129" spans="1:26" s="11" customFormat="1" ht="127.5">
      <c r="A129" s="25">
        <v>124</v>
      </c>
      <c r="B129" s="25">
        <v>2024</v>
      </c>
      <c r="C129" s="25" t="s">
        <v>510</v>
      </c>
      <c r="D129" s="25" t="s">
        <v>32</v>
      </c>
      <c r="E129" s="25" t="s">
        <v>73</v>
      </c>
      <c r="F129" s="25" t="s">
        <v>34</v>
      </c>
      <c r="G129" s="25" t="s">
        <v>439</v>
      </c>
      <c r="H129" s="25" t="s">
        <v>501</v>
      </c>
      <c r="I129" s="25" t="s">
        <v>67</v>
      </c>
      <c r="J129" s="25" t="s">
        <v>37</v>
      </c>
      <c r="K129" s="25" t="s">
        <v>86</v>
      </c>
      <c r="L129" s="25" t="s">
        <v>187</v>
      </c>
      <c r="M129" s="25" t="s">
        <v>79</v>
      </c>
      <c r="N129" s="37">
        <v>175.85</v>
      </c>
      <c r="O129" s="37">
        <v>175.85</v>
      </c>
      <c r="P129" s="37"/>
      <c r="Q129" s="37"/>
      <c r="R129" s="37"/>
      <c r="S129" s="25" t="s">
        <v>511</v>
      </c>
      <c r="T129" s="25" t="s">
        <v>512</v>
      </c>
      <c r="U129" s="25">
        <v>1</v>
      </c>
      <c r="V129" s="25">
        <v>17</v>
      </c>
      <c r="W129" s="25">
        <v>46</v>
      </c>
      <c r="X129" s="25">
        <v>2</v>
      </c>
      <c r="Y129" s="62">
        <v>1</v>
      </c>
      <c r="Z129" s="50" t="s">
        <v>42</v>
      </c>
    </row>
    <row r="130" spans="1:26" s="11" customFormat="1" ht="127.5">
      <c r="A130" s="25">
        <v>125</v>
      </c>
      <c r="B130" s="25">
        <v>2024</v>
      </c>
      <c r="C130" s="25" t="s">
        <v>513</v>
      </c>
      <c r="D130" s="25" t="s">
        <v>32</v>
      </c>
      <c r="E130" s="25" t="s">
        <v>73</v>
      </c>
      <c r="F130" s="25" t="s">
        <v>34</v>
      </c>
      <c r="G130" s="25" t="s">
        <v>439</v>
      </c>
      <c r="H130" s="25" t="s">
        <v>501</v>
      </c>
      <c r="I130" s="25" t="s">
        <v>67</v>
      </c>
      <c r="J130" s="25" t="s">
        <v>37</v>
      </c>
      <c r="K130" s="25" t="s">
        <v>86</v>
      </c>
      <c r="L130" s="25" t="s">
        <v>187</v>
      </c>
      <c r="M130" s="25" t="s">
        <v>79</v>
      </c>
      <c r="N130" s="37">
        <v>12.3</v>
      </c>
      <c r="O130" s="37">
        <v>12.3</v>
      </c>
      <c r="P130" s="37"/>
      <c r="Q130" s="37"/>
      <c r="R130" s="37"/>
      <c r="S130" s="25" t="s">
        <v>514</v>
      </c>
      <c r="T130" s="25" t="s">
        <v>515</v>
      </c>
      <c r="U130" s="25">
        <v>1</v>
      </c>
      <c r="V130" s="25">
        <v>8</v>
      </c>
      <c r="W130" s="25">
        <v>23</v>
      </c>
      <c r="X130" s="25">
        <v>2</v>
      </c>
      <c r="Y130" s="62">
        <v>1</v>
      </c>
      <c r="Z130" s="50" t="s">
        <v>42</v>
      </c>
    </row>
    <row r="131" spans="1:26" s="11" customFormat="1" ht="153">
      <c r="A131" s="25">
        <v>126</v>
      </c>
      <c r="B131" s="25">
        <v>2024</v>
      </c>
      <c r="C131" s="25" t="s">
        <v>516</v>
      </c>
      <c r="D131" s="25" t="s">
        <v>32</v>
      </c>
      <c r="E131" s="25" t="s">
        <v>73</v>
      </c>
      <c r="F131" s="25" t="s">
        <v>34</v>
      </c>
      <c r="G131" s="25" t="s">
        <v>439</v>
      </c>
      <c r="H131" s="25" t="s">
        <v>501</v>
      </c>
      <c r="I131" s="25" t="s">
        <v>67</v>
      </c>
      <c r="J131" s="25" t="s">
        <v>85</v>
      </c>
      <c r="K131" s="25" t="s">
        <v>86</v>
      </c>
      <c r="L131" s="25" t="s">
        <v>517</v>
      </c>
      <c r="M131" s="25" t="s">
        <v>39</v>
      </c>
      <c r="N131" s="37">
        <v>204.3</v>
      </c>
      <c r="O131" s="37">
        <v>204.3</v>
      </c>
      <c r="P131" s="37"/>
      <c r="Q131" s="37"/>
      <c r="R131" s="37"/>
      <c r="S131" s="25" t="s">
        <v>518</v>
      </c>
      <c r="T131" s="25" t="s">
        <v>519</v>
      </c>
      <c r="U131" s="25">
        <v>1</v>
      </c>
      <c r="V131" s="25">
        <v>197</v>
      </c>
      <c r="W131" s="25">
        <v>760</v>
      </c>
      <c r="X131" s="25">
        <v>35</v>
      </c>
      <c r="Y131" s="62">
        <v>1</v>
      </c>
      <c r="Z131" s="25" t="s">
        <v>49</v>
      </c>
    </row>
    <row r="132" spans="1:26" s="11" customFormat="1" ht="102">
      <c r="A132" s="25">
        <v>127</v>
      </c>
      <c r="B132" s="25">
        <v>2024</v>
      </c>
      <c r="C132" s="25" t="s">
        <v>520</v>
      </c>
      <c r="D132" s="25" t="s">
        <v>32</v>
      </c>
      <c r="E132" s="25" t="s">
        <v>73</v>
      </c>
      <c r="F132" s="25" t="s">
        <v>34</v>
      </c>
      <c r="G132" s="25" t="s">
        <v>439</v>
      </c>
      <c r="H132" s="25" t="s">
        <v>501</v>
      </c>
      <c r="I132" s="25" t="s">
        <v>67</v>
      </c>
      <c r="J132" s="25" t="s">
        <v>85</v>
      </c>
      <c r="K132" s="25" t="s">
        <v>86</v>
      </c>
      <c r="L132" s="25" t="s">
        <v>110</v>
      </c>
      <c r="M132" s="25" t="s">
        <v>39</v>
      </c>
      <c r="N132" s="37">
        <v>132.5</v>
      </c>
      <c r="O132" s="37">
        <v>132.5</v>
      </c>
      <c r="P132" s="37"/>
      <c r="Q132" s="37"/>
      <c r="R132" s="37"/>
      <c r="S132" s="25" t="s">
        <v>521</v>
      </c>
      <c r="T132" s="25" t="s">
        <v>522</v>
      </c>
      <c r="U132" s="25">
        <v>16</v>
      </c>
      <c r="V132" s="25">
        <v>523</v>
      </c>
      <c r="W132" s="25">
        <v>2156</v>
      </c>
      <c r="X132" s="25">
        <v>53</v>
      </c>
      <c r="Y132" s="62">
        <v>1</v>
      </c>
      <c r="Z132" s="25" t="s">
        <v>328</v>
      </c>
    </row>
    <row r="133" spans="1:26" s="11" customFormat="1" ht="102">
      <c r="A133" s="25">
        <v>128</v>
      </c>
      <c r="B133" s="25">
        <v>2024</v>
      </c>
      <c r="C133" s="25" t="s">
        <v>520</v>
      </c>
      <c r="D133" s="25" t="s">
        <v>32</v>
      </c>
      <c r="E133" s="25" t="s">
        <v>73</v>
      </c>
      <c r="F133" s="25" t="s">
        <v>34</v>
      </c>
      <c r="G133" s="25" t="s">
        <v>439</v>
      </c>
      <c r="H133" s="25" t="s">
        <v>501</v>
      </c>
      <c r="I133" s="25" t="s">
        <v>67</v>
      </c>
      <c r="J133" s="25" t="s">
        <v>85</v>
      </c>
      <c r="K133" s="25" t="s">
        <v>86</v>
      </c>
      <c r="L133" s="25" t="s">
        <v>110</v>
      </c>
      <c r="M133" s="25" t="s">
        <v>39</v>
      </c>
      <c r="N133" s="37">
        <v>122.03</v>
      </c>
      <c r="O133" s="37">
        <v>122.03</v>
      </c>
      <c r="P133" s="37"/>
      <c r="Q133" s="37"/>
      <c r="R133" s="37"/>
      <c r="S133" s="25" t="s">
        <v>523</v>
      </c>
      <c r="T133" s="25" t="s">
        <v>524</v>
      </c>
      <c r="U133" s="25">
        <v>1</v>
      </c>
      <c r="V133" s="25">
        <v>215</v>
      </c>
      <c r="W133" s="25">
        <v>876</v>
      </c>
      <c r="X133" s="25">
        <v>21</v>
      </c>
      <c r="Y133" s="62">
        <v>1</v>
      </c>
      <c r="Z133" s="25" t="s">
        <v>328</v>
      </c>
    </row>
    <row r="134" spans="1:26" s="11" customFormat="1" ht="102">
      <c r="A134" s="25">
        <v>129</v>
      </c>
      <c r="B134" s="25">
        <v>2024</v>
      </c>
      <c r="C134" s="25" t="s">
        <v>525</v>
      </c>
      <c r="D134" s="25" t="s">
        <v>32</v>
      </c>
      <c r="E134" s="25" t="s">
        <v>73</v>
      </c>
      <c r="F134" s="25" t="s">
        <v>34</v>
      </c>
      <c r="G134" s="25" t="s">
        <v>439</v>
      </c>
      <c r="H134" s="25" t="s">
        <v>526</v>
      </c>
      <c r="I134" s="25" t="s">
        <v>67</v>
      </c>
      <c r="J134" s="25" t="s">
        <v>37</v>
      </c>
      <c r="K134" s="25" t="s">
        <v>77</v>
      </c>
      <c r="L134" s="25" t="s">
        <v>78</v>
      </c>
      <c r="M134" s="25" t="s">
        <v>79</v>
      </c>
      <c r="N134" s="37">
        <v>200</v>
      </c>
      <c r="O134" s="37">
        <v>200</v>
      </c>
      <c r="P134" s="37"/>
      <c r="Q134" s="37"/>
      <c r="R134" s="37"/>
      <c r="S134" s="25" t="s">
        <v>527</v>
      </c>
      <c r="T134" s="25" t="s">
        <v>528</v>
      </c>
      <c r="U134" s="25">
        <v>1</v>
      </c>
      <c r="V134" s="25">
        <v>353</v>
      </c>
      <c r="W134" s="25">
        <v>1366</v>
      </c>
      <c r="X134" s="25">
        <v>8</v>
      </c>
      <c r="Y134" s="62">
        <v>1</v>
      </c>
      <c r="Z134" s="50" t="s">
        <v>42</v>
      </c>
    </row>
    <row r="135" spans="1:26" s="11" customFormat="1" ht="76.5">
      <c r="A135" s="25">
        <v>130</v>
      </c>
      <c r="B135" s="25">
        <v>2024</v>
      </c>
      <c r="C135" s="25" t="s">
        <v>529</v>
      </c>
      <c r="D135" s="25" t="s">
        <v>32</v>
      </c>
      <c r="E135" s="25" t="s">
        <v>73</v>
      </c>
      <c r="F135" s="25" t="s">
        <v>34</v>
      </c>
      <c r="G135" s="25" t="s">
        <v>439</v>
      </c>
      <c r="H135" s="25" t="s">
        <v>526</v>
      </c>
      <c r="I135" s="25" t="s">
        <v>67</v>
      </c>
      <c r="J135" s="25" t="s">
        <v>37</v>
      </c>
      <c r="K135" s="25" t="s">
        <v>158</v>
      </c>
      <c r="L135" s="25" t="s">
        <v>290</v>
      </c>
      <c r="M135" s="25" t="s">
        <v>79</v>
      </c>
      <c r="N135" s="37">
        <v>26</v>
      </c>
      <c r="O135" s="37">
        <v>26</v>
      </c>
      <c r="P135" s="37" t="s">
        <v>530</v>
      </c>
      <c r="Q135" s="37"/>
      <c r="R135" s="37"/>
      <c r="S135" s="25" t="s">
        <v>531</v>
      </c>
      <c r="T135" s="25" t="s">
        <v>532</v>
      </c>
      <c r="U135" s="25">
        <v>1</v>
      </c>
      <c r="V135" s="25">
        <v>353</v>
      </c>
      <c r="W135" s="25">
        <v>1366</v>
      </c>
      <c r="X135" s="25">
        <v>8</v>
      </c>
      <c r="Y135" s="62">
        <v>1</v>
      </c>
      <c r="Z135" s="50" t="s">
        <v>42</v>
      </c>
    </row>
    <row r="136" spans="1:26" s="11" customFormat="1" ht="102">
      <c r="A136" s="25">
        <v>131</v>
      </c>
      <c r="B136" s="25">
        <v>2024</v>
      </c>
      <c r="C136" s="27" t="s">
        <v>533</v>
      </c>
      <c r="D136" s="27" t="s">
        <v>32</v>
      </c>
      <c r="E136" s="25" t="s">
        <v>73</v>
      </c>
      <c r="F136" s="25" t="s">
        <v>34</v>
      </c>
      <c r="G136" s="25" t="s">
        <v>439</v>
      </c>
      <c r="H136" s="27" t="s">
        <v>526</v>
      </c>
      <c r="I136" s="27" t="s">
        <v>67</v>
      </c>
      <c r="J136" s="25" t="s">
        <v>85</v>
      </c>
      <c r="K136" s="25" t="s">
        <v>96</v>
      </c>
      <c r="L136" s="25" t="s">
        <v>166</v>
      </c>
      <c r="M136" s="25" t="s">
        <v>144</v>
      </c>
      <c r="N136" s="49">
        <v>168</v>
      </c>
      <c r="O136" s="49">
        <v>168</v>
      </c>
      <c r="P136" s="49"/>
      <c r="Q136" s="49"/>
      <c r="R136" s="49"/>
      <c r="S136" s="27" t="s">
        <v>534</v>
      </c>
      <c r="T136" s="27" t="s">
        <v>535</v>
      </c>
      <c r="U136" s="71">
        <v>1</v>
      </c>
      <c r="V136" s="71">
        <v>59</v>
      </c>
      <c r="W136" s="71">
        <v>255</v>
      </c>
      <c r="X136" s="71">
        <v>39</v>
      </c>
      <c r="Y136" s="62">
        <v>1</v>
      </c>
      <c r="Z136" s="25" t="s">
        <v>49</v>
      </c>
    </row>
    <row r="137" spans="1:26" s="11" customFormat="1" ht="102">
      <c r="A137" s="25">
        <v>132</v>
      </c>
      <c r="B137" s="25">
        <v>2024</v>
      </c>
      <c r="C137" s="27" t="s">
        <v>536</v>
      </c>
      <c r="D137" s="27" t="s">
        <v>148</v>
      </c>
      <c r="E137" s="25" t="s">
        <v>73</v>
      </c>
      <c r="F137" s="25" t="s">
        <v>34</v>
      </c>
      <c r="G137" s="25" t="s">
        <v>439</v>
      </c>
      <c r="H137" s="27" t="s">
        <v>526</v>
      </c>
      <c r="I137" s="27" t="s">
        <v>67</v>
      </c>
      <c r="J137" s="25" t="s">
        <v>85</v>
      </c>
      <c r="K137" s="25" t="s">
        <v>153</v>
      </c>
      <c r="L137" s="25" t="s">
        <v>195</v>
      </c>
      <c r="M137" s="25" t="s">
        <v>79</v>
      </c>
      <c r="N137" s="49">
        <v>23</v>
      </c>
      <c r="O137" s="49">
        <v>23</v>
      </c>
      <c r="P137" s="49"/>
      <c r="Q137" s="49"/>
      <c r="R137" s="49"/>
      <c r="S137" s="27" t="s">
        <v>537</v>
      </c>
      <c r="T137" s="27" t="s">
        <v>538</v>
      </c>
      <c r="U137" s="71">
        <v>1</v>
      </c>
      <c r="V137" s="71">
        <v>101</v>
      </c>
      <c r="W137" s="71">
        <v>421</v>
      </c>
      <c r="X137" s="71">
        <v>42</v>
      </c>
      <c r="Y137" s="62">
        <v>1</v>
      </c>
      <c r="Z137" s="25" t="s">
        <v>328</v>
      </c>
    </row>
    <row r="138" spans="1:26" s="11" customFormat="1" ht="76.5">
      <c r="A138" s="25">
        <v>133</v>
      </c>
      <c r="B138" s="25">
        <v>2024</v>
      </c>
      <c r="C138" s="27" t="s">
        <v>539</v>
      </c>
      <c r="D138" s="27" t="s">
        <v>32</v>
      </c>
      <c r="E138" s="27" t="s">
        <v>73</v>
      </c>
      <c r="F138" s="27" t="s">
        <v>34</v>
      </c>
      <c r="G138" s="27" t="s">
        <v>439</v>
      </c>
      <c r="H138" s="27" t="s">
        <v>540</v>
      </c>
      <c r="I138" s="27" t="s">
        <v>67</v>
      </c>
      <c r="J138" s="27" t="s">
        <v>37</v>
      </c>
      <c r="K138" s="27" t="s">
        <v>158</v>
      </c>
      <c r="L138" s="27" t="s">
        <v>322</v>
      </c>
      <c r="M138" s="27" t="s">
        <v>79</v>
      </c>
      <c r="N138" s="38">
        <v>200</v>
      </c>
      <c r="O138" s="38">
        <v>200</v>
      </c>
      <c r="P138" s="49"/>
      <c r="Q138" s="49"/>
      <c r="R138" s="49">
        <f>N138-O138</f>
        <v>0</v>
      </c>
      <c r="S138" s="27" t="s">
        <v>541</v>
      </c>
      <c r="T138" s="25" t="s">
        <v>542</v>
      </c>
      <c r="U138" s="25">
        <v>1</v>
      </c>
      <c r="V138" s="25">
        <v>314</v>
      </c>
      <c r="W138" s="25">
        <v>1257</v>
      </c>
      <c r="X138" s="25">
        <v>95</v>
      </c>
      <c r="Y138" s="62">
        <v>1</v>
      </c>
      <c r="Z138" s="50" t="s">
        <v>42</v>
      </c>
    </row>
    <row r="139" spans="1:26" s="11" customFormat="1" ht="76.5">
      <c r="A139" s="25">
        <v>134</v>
      </c>
      <c r="B139" s="25">
        <v>2024</v>
      </c>
      <c r="C139" s="25" t="s">
        <v>543</v>
      </c>
      <c r="D139" s="88" t="s">
        <v>32</v>
      </c>
      <c r="E139" s="25" t="s">
        <v>73</v>
      </c>
      <c r="F139" s="25" t="s">
        <v>34</v>
      </c>
      <c r="G139" s="25" t="s">
        <v>439</v>
      </c>
      <c r="H139" s="25" t="s">
        <v>540</v>
      </c>
      <c r="I139" s="25" t="s">
        <v>67</v>
      </c>
      <c r="J139" s="25" t="s">
        <v>37</v>
      </c>
      <c r="K139" s="25" t="s">
        <v>158</v>
      </c>
      <c r="L139" s="25" t="s">
        <v>322</v>
      </c>
      <c r="M139" s="25" t="s">
        <v>79</v>
      </c>
      <c r="N139" s="49">
        <v>106</v>
      </c>
      <c r="O139" s="49">
        <v>106</v>
      </c>
      <c r="P139" s="49"/>
      <c r="Q139" s="49"/>
      <c r="R139" s="90"/>
      <c r="S139" s="27" t="s">
        <v>544</v>
      </c>
      <c r="T139" s="25" t="s">
        <v>542</v>
      </c>
      <c r="U139" s="25">
        <v>1</v>
      </c>
      <c r="V139" s="25">
        <v>314</v>
      </c>
      <c r="W139" s="25">
        <v>1257</v>
      </c>
      <c r="X139" s="25">
        <v>95</v>
      </c>
      <c r="Y139" s="62">
        <v>1</v>
      </c>
      <c r="Z139" s="50" t="s">
        <v>42</v>
      </c>
    </row>
    <row r="140" spans="1:26" s="11" customFormat="1" ht="76.5">
      <c r="A140" s="25">
        <v>135</v>
      </c>
      <c r="B140" s="25">
        <v>2024</v>
      </c>
      <c r="C140" s="25" t="s">
        <v>545</v>
      </c>
      <c r="D140" s="25" t="s">
        <v>32</v>
      </c>
      <c r="E140" s="25" t="s">
        <v>73</v>
      </c>
      <c r="F140" s="25" t="s">
        <v>34</v>
      </c>
      <c r="G140" s="25" t="s">
        <v>439</v>
      </c>
      <c r="H140" s="25" t="s">
        <v>540</v>
      </c>
      <c r="I140" s="25" t="s">
        <v>67</v>
      </c>
      <c r="J140" s="25" t="s">
        <v>85</v>
      </c>
      <c r="K140" s="25" t="s">
        <v>96</v>
      </c>
      <c r="L140" s="25" t="s">
        <v>166</v>
      </c>
      <c r="M140" s="25" t="s">
        <v>318</v>
      </c>
      <c r="N140" s="38">
        <v>200</v>
      </c>
      <c r="O140" s="38">
        <v>200</v>
      </c>
      <c r="P140" s="37"/>
      <c r="Q140" s="37"/>
      <c r="R140" s="37">
        <v>502.43</v>
      </c>
      <c r="S140" s="25" t="s">
        <v>546</v>
      </c>
      <c r="T140" s="25" t="s">
        <v>542</v>
      </c>
      <c r="U140" s="25">
        <v>1</v>
      </c>
      <c r="V140" s="25">
        <v>314</v>
      </c>
      <c r="W140" s="25">
        <v>1257</v>
      </c>
      <c r="X140" s="25">
        <v>95</v>
      </c>
      <c r="Y140" s="62">
        <v>1</v>
      </c>
      <c r="Z140" s="25" t="s">
        <v>49</v>
      </c>
    </row>
    <row r="141" spans="1:26" s="11" customFormat="1" ht="127.5">
      <c r="A141" s="25">
        <v>136</v>
      </c>
      <c r="B141" s="25">
        <v>2024</v>
      </c>
      <c r="C141" s="25" t="s">
        <v>547</v>
      </c>
      <c r="D141" s="30" t="s">
        <v>32</v>
      </c>
      <c r="E141" s="25" t="s">
        <v>73</v>
      </c>
      <c r="F141" s="25" t="s">
        <v>34</v>
      </c>
      <c r="G141" s="25" t="s">
        <v>439</v>
      </c>
      <c r="H141" s="25" t="s">
        <v>540</v>
      </c>
      <c r="I141" s="25" t="s">
        <v>67</v>
      </c>
      <c r="J141" s="25" t="s">
        <v>85</v>
      </c>
      <c r="K141" s="25" t="s">
        <v>86</v>
      </c>
      <c r="L141" s="25" t="s">
        <v>87</v>
      </c>
      <c r="M141" s="25" t="s">
        <v>318</v>
      </c>
      <c r="N141" s="90">
        <v>145.5</v>
      </c>
      <c r="O141" s="90">
        <v>145.5</v>
      </c>
      <c r="P141" s="91"/>
      <c r="Q141" s="91"/>
      <c r="R141" s="90">
        <f>N141-O141</f>
        <v>0</v>
      </c>
      <c r="S141" s="25" t="s">
        <v>548</v>
      </c>
      <c r="T141" s="25" t="s">
        <v>542</v>
      </c>
      <c r="U141" s="25">
        <v>1</v>
      </c>
      <c r="V141" s="25">
        <v>314</v>
      </c>
      <c r="W141" s="25">
        <v>1257</v>
      </c>
      <c r="X141" s="25">
        <v>95</v>
      </c>
      <c r="Y141" s="62">
        <v>1</v>
      </c>
      <c r="Z141" s="25" t="s">
        <v>49</v>
      </c>
    </row>
    <row r="142" spans="1:26" s="11" customFormat="1" ht="76.5">
      <c r="A142" s="25">
        <v>137</v>
      </c>
      <c r="B142" s="25">
        <v>2024</v>
      </c>
      <c r="C142" s="25" t="s">
        <v>545</v>
      </c>
      <c r="D142" s="88" t="s">
        <v>32</v>
      </c>
      <c r="E142" s="25" t="s">
        <v>73</v>
      </c>
      <c r="F142" s="25" t="s">
        <v>34</v>
      </c>
      <c r="G142" s="25" t="s">
        <v>439</v>
      </c>
      <c r="H142" s="25" t="s">
        <v>540</v>
      </c>
      <c r="I142" s="25" t="s">
        <v>67</v>
      </c>
      <c r="J142" s="25" t="s">
        <v>85</v>
      </c>
      <c r="K142" s="25" t="s">
        <v>96</v>
      </c>
      <c r="L142" s="25" t="s">
        <v>97</v>
      </c>
      <c r="M142" s="25" t="s">
        <v>318</v>
      </c>
      <c r="N142" s="92">
        <v>14</v>
      </c>
      <c r="O142" s="92">
        <v>14</v>
      </c>
      <c r="P142" s="91"/>
      <c r="Q142" s="91"/>
      <c r="R142" s="90"/>
      <c r="S142" s="25" t="s">
        <v>549</v>
      </c>
      <c r="T142" s="25" t="s">
        <v>542</v>
      </c>
      <c r="U142" s="25">
        <v>1</v>
      </c>
      <c r="V142" s="25">
        <v>314</v>
      </c>
      <c r="W142" s="25">
        <v>1257</v>
      </c>
      <c r="X142" s="25">
        <v>95</v>
      </c>
      <c r="Y142" s="62">
        <v>1</v>
      </c>
      <c r="Z142" s="25" t="s">
        <v>49</v>
      </c>
    </row>
    <row r="143" spans="1:26" s="11" customFormat="1" ht="178.5">
      <c r="A143" s="25">
        <v>138</v>
      </c>
      <c r="B143" s="25">
        <v>2024</v>
      </c>
      <c r="C143" s="25" t="s">
        <v>550</v>
      </c>
      <c r="D143" s="25" t="s">
        <v>32</v>
      </c>
      <c r="E143" s="25" t="s">
        <v>73</v>
      </c>
      <c r="F143" s="25" t="s">
        <v>34</v>
      </c>
      <c r="G143" s="25" t="s">
        <v>439</v>
      </c>
      <c r="H143" s="25" t="s">
        <v>551</v>
      </c>
      <c r="I143" s="25" t="s">
        <v>67</v>
      </c>
      <c r="J143" s="25" t="s">
        <v>85</v>
      </c>
      <c r="K143" s="25" t="s">
        <v>86</v>
      </c>
      <c r="L143" s="25" t="s">
        <v>87</v>
      </c>
      <c r="M143" s="25" t="s">
        <v>39</v>
      </c>
      <c r="N143" s="37">
        <v>102.92</v>
      </c>
      <c r="O143" s="37">
        <v>102.92</v>
      </c>
      <c r="P143" s="37"/>
      <c r="Q143" s="37"/>
      <c r="R143" s="37"/>
      <c r="S143" s="25" t="s">
        <v>552</v>
      </c>
      <c r="T143" s="25" t="s">
        <v>553</v>
      </c>
      <c r="U143" s="25">
        <v>1</v>
      </c>
      <c r="V143" s="25">
        <v>14</v>
      </c>
      <c r="W143" s="25">
        <v>40</v>
      </c>
      <c r="X143" s="25">
        <v>8</v>
      </c>
      <c r="Y143" s="62">
        <v>1</v>
      </c>
      <c r="Z143" s="25" t="s">
        <v>49</v>
      </c>
    </row>
    <row r="144" spans="1:26" s="11" customFormat="1" ht="102">
      <c r="A144" s="25">
        <v>139</v>
      </c>
      <c r="B144" s="25">
        <v>2024</v>
      </c>
      <c r="C144" s="25" t="s">
        <v>554</v>
      </c>
      <c r="D144" s="25" t="s">
        <v>148</v>
      </c>
      <c r="E144" s="25" t="s">
        <v>73</v>
      </c>
      <c r="F144" s="25" t="s">
        <v>34</v>
      </c>
      <c r="G144" s="25" t="s">
        <v>439</v>
      </c>
      <c r="H144" s="25" t="s">
        <v>551</v>
      </c>
      <c r="I144" s="25" t="s">
        <v>67</v>
      </c>
      <c r="J144" s="25" t="s">
        <v>85</v>
      </c>
      <c r="K144" s="25" t="s">
        <v>153</v>
      </c>
      <c r="L144" s="25" t="s">
        <v>195</v>
      </c>
      <c r="M144" s="25" t="s">
        <v>318</v>
      </c>
      <c r="N144" s="37">
        <v>2</v>
      </c>
      <c r="O144" s="37">
        <v>2</v>
      </c>
      <c r="P144" s="37"/>
      <c r="Q144" s="37"/>
      <c r="R144" s="37"/>
      <c r="S144" s="25" t="s">
        <v>555</v>
      </c>
      <c r="T144" s="25" t="s">
        <v>556</v>
      </c>
      <c r="U144" s="25">
        <v>1</v>
      </c>
      <c r="V144" s="25">
        <v>42</v>
      </c>
      <c r="W144" s="25">
        <v>163</v>
      </c>
      <c r="X144" s="25">
        <v>21</v>
      </c>
      <c r="Y144" s="62">
        <v>1</v>
      </c>
      <c r="Z144" s="25" t="s">
        <v>328</v>
      </c>
    </row>
    <row r="145" spans="1:26" s="11" customFormat="1" ht="76.5">
      <c r="A145" s="25">
        <v>140</v>
      </c>
      <c r="B145" s="25">
        <v>2024</v>
      </c>
      <c r="C145" s="30" t="s">
        <v>557</v>
      </c>
      <c r="D145" s="25" t="s">
        <v>32</v>
      </c>
      <c r="E145" s="25" t="s">
        <v>73</v>
      </c>
      <c r="F145" s="25" t="s">
        <v>34</v>
      </c>
      <c r="G145" s="25" t="s">
        <v>439</v>
      </c>
      <c r="H145" s="25" t="s">
        <v>558</v>
      </c>
      <c r="I145" s="25" t="s">
        <v>67</v>
      </c>
      <c r="J145" s="25" t="s">
        <v>37</v>
      </c>
      <c r="K145" s="30" t="s">
        <v>86</v>
      </c>
      <c r="L145" s="30" t="s">
        <v>559</v>
      </c>
      <c r="M145" s="30" t="s">
        <v>39</v>
      </c>
      <c r="N145" s="39">
        <v>5</v>
      </c>
      <c r="O145" s="39">
        <v>5</v>
      </c>
      <c r="P145" s="39"/>
      <c r="Q145" s="39"/>
      <c r="R145" s="39"/>
      <c r="S145" s="30" t="s">
        <v>560</v>
      </c>
      <c r="T145" s="30" t="s">
        <v>561</v>
      </c>
      <c r="U145" s="76">
        <v>2</v>
      </c>
      <c r="V145" s="76">
        <v>80</v>
      </c>
      <c r="W145" s="76">
        <v>330</v>
      </c>
      <c r="X145" s="76">
        <v>8</v>
      </c>
      <c r="Y145" s="62">
        <v>1</v>
      </c>
      <c r="Z145" s="50" t="s">
        <v>42</v>
      </c>
    </row>
    <row r="146" spans="1:26" s="11" customFormat="1" ht="76.5">
      <c r="A146" s="25">
        <v>141</v>
      </c>
      <c r="B146" s="25">
        <v>2024</v>
      </c>
      <c r="C146" s="25" t="s">
        <v>562</v>
      </c>
      <c r="D146" s="25" t="s">
        <v>32</v>
      </c>
      <c r="E146" s="25" t="s">
        <v>73</v>
      </c>
      <c r="F146" s="25" t="s">
        <v>34</v>
      </c>
      <c r="G146" s="25" t="s">
        <v>439</v>
      </c>
      <c r="H146" s="25" t="s">
        <v>558</v>
      </c>
      <c r="I146" s="25" t="s">
        <v>67</v>
      </c>
      <c r="J146" s="25" t="s">
        <v>37</v>
      </c>
      <c r="K146" s="25" t="s">
        <v>158</v>
      </c>
      <c r="L146" s="25" t="s">
        <v>303</v>
      </c>
      <c r="M146" s="25" t="s">
        <v>79</v>
      </c>
      <c r="N146" s="37">
        <v>23</v>
      </c>
      <c r="O146" s="37">
        <v>23</v>
      </c>
      <c r="P146" s="37"/>
      <c r="Q146" s="37"/>
      <c r="R146" s="37"/>
      <c r="S146" s="25" t="s">
        <v>563</v>
      </c>
      <c r="T146" s="25" t="s">
        <v>564</v>
      </c>
      <c r="U146" s="25">
        <v>1</v>
      </c>
      <c r="V146" s="25">
        <v>70</v>
      </c>
      <c r="W146" s="25">
        <v>285</v>
      </c>
      <c r="X146" s="25">
        <v>53</v>
      </c>
      <c r="Y146" s="62">
        <v>1</v>
      </c>
      <c r="Z146" s="50" t="s">
        <v>42</v>
      </c>
    </row>
    <row r="147" spans="1:26" s="11" customFormat="1" ht="153">
      <c r="A147" s="25">
        <v>142</v>
      </c>
      <c r="B147" s="25">
        <v>2024</v>
      </c>
      <c r="C147" s="25" t="s">
        <v>565</v>
      </c>
      <c r="D147" s="25" t="s">
        <v>566</v>
      </c>
      <c r="E147" s="25" t="s">
        <v>73</v>
      </c>
      <c r="F147" s="25" t="s">
        <v>34</v>
      </c>
      <c r="G147" s="25" t="s">
        <v>439</v>
      </c>
      <c r="H147" s="25" t="s">
        <v>558</v>
      </c>
      <c r="I147" s="25" t="s">
        <v>67</v>
      </c>
      <c r="J147" s="25" t="s">
        <v>85</v>
      </c>
      <c r="K147" s="25" t="s">
        <v>86</v>
      </c>
      <c r="L147" s="25" t="s">
        <v>87</v>
      </c>
      <c r="M147" s="25" t="s">
        <v>39</v>
      </c>
      <c r="N147" s="37">
        <v>150.68</v>
      </c>
      <c r="O147" s="37">
        <v>150.68</v>
      </c>
      <c r="P147" s="37"/>
      <c r="Q147" s="37"/>
      <c r="R147" s="37"/>
      <c r="S147" s="25" t="s">
        <v>567</v>
      </c>
      <c r="T147" s="25" t="s">
        <v>568</v>
      </c>
      <c r="U147" s="25">
        <v>2</v>
      </c>
      <c r="V147" s="25">
        <v>180</v>
      </c>
      <c r="W147" s="25">
        <v>765</v>
      </c>
      <c r="X147" s="25">
        <v>41</v>
      </c>
      <c r="Y147" s="62">
        <v>1</v>
      </c>
      <c r="Z147" s="25" t="s">
        <v>49</v>
      </c>
    </row>
    <row r="148" spans="1:26" s="11" customFormat="1" ht="102">
      <c r="A148" s="25">
        <v>143</v>
      </c>
      <c r="B148" s="25">
        <v>2024</v>
      </c>
      <c r="C148" s="25" t="s">
        <v>569</v>
      </c>
      <c r="D148" s="25" t="s">
        <v>32</v>
      </c>
      <c r="E148" s="25" t="s">
        <v>73</v>
      </c>
      <c r="F148" s="25" t="s">
        <v>34</v>
      </c>
      <c r="G148" s="25" t="s">
        <v>439</v>
      </c>
      <c r="H148" s="25" t="s">
        <v>558</v>
      </c>
      <c r="I148" s="25" t="s">
        <v>67</v>
      </c>
      <c r="J148" s="25" t="s">
        <v>37</v>
      </c>
      <c r="K148" s="25" t="s">
        <v>158</v>
      </c>
      <c r="L148" s="25" t="s">
        <v>322</v>
      </c>
      <c r="M148" s="25" t="s">
        <v>79</v>
      </c>
      <c r="N148" s="37">
        <v>81.7</v>
      </c>
      <c r="O148" s="37">
        <v>81.7</v>
      </c>
      <c r="P148" s="37"/>
      <c r="Q148" s="37"/>
      <c r="R148" s="37"/>
      <c r="S148" s="25" t="s">
        <v>570</v>
      </c>
      <c r="T148" s="25" t="s">
        <v>571</v>
      </c>
      <c r="U148" s="25">
        <v>2</v>
      </c>
      <c r="V148" s="25">
        <v>365</v>
      </c>
      <c r="W148" s="25">
        <v>1418</v>
      </c>
      <c r="X148" s="25">
        <v>45</v>
      </c>
      <c r="Y148" s="62">
        <v>1</v>
      </c>
      <c r="Z148" s="50" t="s">
        <v>42</v>
      </c>
    </row>
    <row r="149" spans="1:26" s="11" customFormat="1" ht="127.5">
      <c r="A149" s="25">
        <v>144</v>
      </c>
      <c r="B149" s="25">
        <v>2024</v>
      </c>
      <c r="C149" s="25" t="s">
        <v>572</v>
      </c>
      <c r="D149" s="25" t="s">
        <v>32</v>
      </c>
      <c r="E149" s="25" t="s">
        <v>170</v>
      </c>
      <c r="F149" s="25" t="s">
        <v>34</v>
      </c>
      <c r="G149" s="25" t="s">
        <v>573</v>
      </c>
      <c r="H149" s="25" t="s">
        <v>574</v>
      </c>
      <c r="I149" s="25" t="s">
        <v>575</v>
      </c>
      <c r="J149" s="25" t="s">
        <v>37</v>
      </c>
      <c r="K149" s="25" t="s">
        <v>158</v>
      </c>
      <c r="L149" s="25" t="s">
        <v>307</v>
      </c>
      <c r="M149" s="25" t="s">
        <v>79</v>
      </c>
      <c r="N149" s="37">
        <v>150</v>
      </c>
      <c r="O149" s="37">
        <v>150</v>
      </c>
      <c r="P149" s="37"/>
      <c r="Q149" s="37"/>
      <c r="R149" s="37"/>
      <c r="S149" s="25" t="s">
        <v>576</v>
      </c>
      <c r="T149" s="51" t="s">
        <v>577</v>
      </c>
      <c r="U149" s="48">
        <v>1</v>
      </c>
      <c r="V149" s="48">
        <v>45</v>
      </c>
      <c r="W149" s="48">
        <v>185</v>
      </c>
      <c r="X149" s="48">
        <v>29</v>
      </c>
      <c r="Y149" s="62">
        <v>1</v>
      </c>
      <c r="Z149" s="25" t="s">
        <v>310</v>
      </c>
    </row>
    <row r="150" spans="1:26" s="11" customFormat="1" ht="127.5">
      <c r="A150" s="25">
        <v>145</v>
      </c>
      <c r="B150" s="25">
        <v>2024</v>
      </c>
      <c r="C150" s="25" t="s">
        <v>578</v>
      </c>
      <c r="D150" s="25" t="s">
        <v>32</v>
      </c>
      <c r="E150" s="25" t="s">
        <v>170</v>
      </c>
      <c r="F150" s="25" t="s">
        <v>34</v>
      </c>
      <c r="G150" s="25" t="s">
        <v>573</v>
      </c>
      <c r="H150" s="25" t="s">
        <v>579</v>
      </c>
      <c r="I150" s="25" t="s">
        <v>575</v>
      </c>
      <c r="J150" s="25" t="s">
        <v>37</v>
      </c>
      <c r="K150" s="25" t="s">
        <v>77</v>
      </c>
      <c r="L150" s="25" t="s">
        <v>78</v>
      </c>
      <c r="M150" s="25" t="s">
        <v>79</v>
      </c>
      <c r="N150" s="37">
        <v>150</v>
      </c>
      <c r="O150" s="37">
        <v>150</v>
      </c>
      <c r="P150" s="37"/>
      <c r="Q150" s="37"/>
      <c r="R150" s="37"/>
      <c r="S150" s="94" t="s">
        <v>580</v>
      </c>
      <c r="T150" s="51" t="s">
        <v>577</v>
      </c>
      <c r="U150" s="25">
        <v>1</v>
      </c>
      <c r="V150" s="48">
        <v>470</v>
      </c>
      <c r="W150" s="48">
        <v>1736</v>
      </c>
      <c r="X150" s="48">
        <v>185</v>
      </c>
      <c r="Y150" s="62">
        <v>1</v>
      </c>
      <c r="Z150" s="25" t="s">
        <v>42</v>
      </c>
    </row>
    <row r="151" spans="1:26" s="11" customFormat="1" ht="127.5">
      <c r="A151" s="25">
        <v>146</v>
      </c>
      <c r="B151" s="25">
        <v>2024</v>
      </c>
      <c r="C151" s="25" t="s">
        <v>581</v>
      </c>
      <c r="D151" s="25" t="s">
        <v>32</v>
      </c>
      <c r="E151" s="25" t="s">
        <v>170</v>
      </c>
      <c r="F151" s="25" t="s">
        <v>34</v>
      </c>
      <c r="G151" s="25" t="s">
        <v>573</v>
      </c>
      <c r="H151" s="25" t="s">
        <v>582</v>
      </c>
      <c r="I151" s="25" t="s">
        <v>575</v>
      </c>
      <c r="J151" s="25" t="s">
        <v>37</v>
      </c>
      <c r="K151" s="25" t="s">
        <v>153</v>
      </c>
      <c r="L151" s="25" t="s">
        <v>87</v>
      </c>
      <c r="M151" s="25" t="s">
        <v>79</v>
      </c>
      <c r="N151" s="37">
        <v>84</v>
      </c>
      <c r="O151" s="37">
        <v>84</v>
      </c>
      <c r="P151" s="37"/>
      <c r="Q151" s="37"/>
      <c r="R151" s="37"/>
      <c r="S151" s="25" t="s">
        <v>583</v>
      </c>
      <c r="T151" s="25" t="s">
        <v>584</v>
      </c>
      <c r="U151" s="25">
        <v>1</v>
      </c>
      <c r="V151" s="25">
        <v>694</v>
      </c>
      <c r="W151" s="25">
        <v>2471</v>
      </c>
      <c r="X151" s="48">
        <v>250</v>
      </c>
      <c r="Y151" s="62">
        <v>1</v>
      </c>
      <c r="Z151" s="25" t="s">
        <v>42</v>
      </c>
    </row>
    <row r="152" spans="1:26" s="11" customFormat="1" ht="102">
      <c r="A152" s="25">
        <v>147</v>
      </c>
      <c r="B152" s="25">
        <v>2024</v>
      </c>
      <c r="C152" s="25" t="s">
        <v>585</v>
      </c>
      <c r="D152" s="25" t="s">
        <v>32</v>
      </c>
      <c r="E152" s="25" t="s">
        <v>170</v>
      </c>
      <c r="F152" s="25" t="s">
        <v>34</v>
      </c>
      <c r="G152" s="25" t="s">
        <v>573</v>
      </c>
      <c r="H152" s="25" t="s">
        <v>582</v>
      </c>
      <c r="I152" s="25" t="s">
        <v>76</v>
      </c>
      <c r="J152" s="25" t="s">
        <v>37</v>
      </c>
      <c r="K152" s="25" t="s">
        <v>77</v>
      </c>
      <c r="L152" s="25" t="s">
        <v>78</v>
      </c>
      <c r="M152" s="25" t="s">
        <v>79</v>
      </c>
      <c r="N152" s="41">
        <v>207</v>
      </c>
      <c r="O152" s="41">
        <v>207</v>
      </c>
      <c r="P152" s="37"/>
      <c r="Q152" s="37"/>
      <c r="R152" s="37"/>
      <c r="S152" s="25" t="s">
        <v>586</v>
      </c>
      <c r="T152" s="25" t="s">
        <v>587</v>
      </c>
      <c r="U152" s="31">
        <v>1</v>
      </c>
      <c r="V152" s="31">
        <v>694</v>
      </c>
      <c r="W152" s="31">
        <v>2471</v>
      </c>
      <c r="X152" s="31">
        <v>250</v>
      </c>
      <c r="Y152" s="86">
        <v>1</v>
      </c>
      <c r="Z152" s="25" t="s">
        <v>42</v>
      </c>
    </row>
    <row r="153" spans="1:26" s="11" customFormat="1" ht="102">
      <c r="A153" s="25">
        <v>148</v>
      </c>
      <c r="B153" s="25">
        <v>2024</v>
      </c>
      <c r="C153" s="25" t="s">
        <v>588</v>
      </c>
      <c r="D153" s="25" t="s">
        <v>32</v>
      </c>
      <c r="E153" s="25" t="s">
        <v>170</v>
      </c>
      <c r="F153" s="25" t="s">
        <v>34</v>
      </c>
      <c r="G153" s="25" t="s">
        <v>573</v>
      </c>
      <c r="H153" s="25" t="s">
        <v>582</v>
      </c>
      <c r="I153" s="25" t="s">
        <v>76</v>
      </c>
      <c r="J153" s="25" t="s">
        <v>37</v>
      </c>
      <c r="K153" s="25" t="s">
        <v>158</v>
      </c>
      <c r="L153" s="25" t="s">
        <v>307</v>
      </c>
      <c r="M153" s="25" t="s">
        <v>39</v>
      </c>
      <c r="N153" s="37">
        <v>100</v>
      </c>
      <c r="O153" s="37">
        <v>100</v>
      </c>
      <c r="P153" s="37"/>
      <c r="Q153" s="37"/>
      <c r="R153" s="37"/>
      <c r="S153" s="25" t="s">
        <v>589</v>
      </c>
      <c r="T153" s="25" t="s">
        <v>590</v>
      </c>
      <c r="U153" s="48">
        <v>1</v>
      </c>
      <c r="V153" s="25">
        <v>694</v>
      </c>
      <c r="W153" s="25">
        <v>2471</v>
      </c>
      <c r="X153" s="48">
        <v>250</v>
      </c>
      <c r="Y153" s="62">
        <v>1</v>
      </c>
      <c r="Z153" s="25" t="s">
        <v>42</v>
      </c>
    </row>
    <row r="154" spans="1:26" s="11" customFormat="1" ht="127.5">
      <c r="A154" s="25">
        <v>149</v>
      </c>
      <c r="B154" s="25">
        <v>2024</v>
      </c>
      <c r="C154" s="25" t="s">
        <v>591</v>
      </c>
      <c r="D154" s="25" t="s">
        <v>32</v>
      </c>
      <c r="E154" s="25" t="s">
        <v>170</v>
      </c>
      <c r="F154" s="25" t="s">
        <v>34</v>
      </c>
      <c r="G154" s="25" t="s">
        <v>573</v>
      </c>
      <c r="H154" s="25" t="s">
        <v>582</v>
      </c>
      <c r="I154" s="25" t="s">
        <v>76</v>
      </c>
      <c r="J154" s="25" t="s">
        <v>37</v>
      </c>
      <c r="K154" s="25" t="s">
        <v>153</v>
      </c>
      <c r="L154" s="25" t="s">
        <v>187</v>
      </c>
      <c r="M154" s="25" t="s">
        <v>79</v>
      </c>
      <c r="N154" s="37">
        <v>73.7</v>
      </c>
      <c r="O154" s="37">
        <v>73.7</v>
      </c>
      <c r="P154" s="37"/>
      <c r="Q154" s="37"/>
      <c r="R154" s="37"/>
      <c r="S154" s="25" t="s">
        <v>592</v>
      </c>
      <c r="T154" s="25" t="s">
        <v>593</v>
      </c>
      <c r="U154" s="48">
        <v>1</v>
      </c>
      <c r="V154" s="48">
        <v>31</v>
      </c>
      <c r="W154" s="48">
        <v>117</v>
      </c>
      <c r="X154" s="48">
        <v>17</v>
      </c>
      <c r="Y154" s="62">
        <v>1</v>
      </c>
      <c r="Z154" s="25" t="s">
        <v>42</v>
      </c>
    </row>
    <row r="155" spans="1:26" s="11" customFormat="1" ht="76.5">
      <c r="A155" s="25">
        <v>150</v>
      </c>
      <c r="B155" s="25">
        <v>2024</v>
      </c>
      <c r="C155" s="25" t="s">
        <v>594</v>
      </c>
      <c r="D155" s="25" t="s">
        <v>32</v>
      </c>
      <c r="E155" s="25" t="s">
        <v>73</v>
      </c>
      <c r="F155" s="25" t="s">
        <v>34</v>
      </c>
      <c r="G155" s="25" t="s">
        <v>573</v>
      </c>
      <c r="H155" s="25" t="s">
        <v>595</v>
      </c>
      <c r="I155" s="25" t="s">
        <v>67</v>
      </c>
      <c r="J155" s="25" t="s">
        <v>37</v>
      </c>
      <c r="K155" s="25" t="s">
        <v>158</v>
      </c>
      <c r="L155" s="25" t="s">
        <v>307</v>
      </c>
      <c r="M155" s="25" t="s">
        <v>79</v>
      </c>
      <c r="N155" s="37">
        <v>200</v>
      </c>
      <c r="O155" s="37">
        <v>200</v>
      </c>
      <c r="P155" s="37"/>
      <c r="Q155" s="37"/>
      <c r="R155" s="37"/>
      <c r="S155" s="25" t="s">
        <v>596</v>
      </c>
      <c r="T155" s="25" t="s">
        <v>597</v>
      </c>
      <c r="U155" s="48">
        <v>1</v>
      </c>
      <c r="V155" s="48">
        <v>33</v>
      </c>
      <c r="W155" s="48">
        <v>125</v>
      </c>
      <c r="X155" s="70">
        <v>5</v>
      </c>
      <c r="Y155" s="62">
        <v>1</v>
      </c>
      <c r="Z155" s="25" t="s">
        <v>42</v>
      </c>
    </row>
    <row r="156" spans="1:26" s="11" customFormat="1" ht="76.5">
      <c r="A156" s="25">
        <v>151</v>
      </c>
      <c r="B156" s="25">
        <v>2024</v>
      </c>
      <c r="C156" s="25" t="s">
        <v>598</v>
      </c>
      <c r="D156" s="25" t="s">
        <v>32</v>
      </c>
      <c r="E156" s="25" t="s">
        <v>73</v>
      </c>
      <c r="F156" s="25" t="s">
        <v>34</v>
      </c>
      <c r="G156" s="25" t="s">
        <v>573</v>
      </c>
      <c r="H156" s="25" t="s">
        <v>599</v>
      </c>
      <c r="I156" s="25" t="s">
        <v>67</v>
      </c>
      <c r="J156" s="25" t="s">
        <v>37</v>
      </c>
      <c r="K156" s="25" t="s">
        <v>158</v>
      </c>
      <c r="L156" s="25" t="s">
        <v>600</v>
      </c>
      <c r="M156" s="25" t="s">
        <v>79</v>
      </c>
      <c r="N156" s="37">
        <v>60</v>
      </c>
      <c r="O156" s="37">
        <v>60</v>
      </c>
      <c r="P156" s="37"/>
      <c r="Q156" s="37"/>
      <c r="R156" s="37"/>
      <c r="S156" s="25" t="s">
        <v>601</v>
      </c>
      <c r="T156" s="25" t="s">
        <v>602</v>
      </c>
      <c r="U156" s="48">
        <v>1</v>
      </c>
      <c r="V156" s="25">
        <v>34</v>
      </c>
      <c r="W156" s="25">
        <v>126</v>
      </c>
      <c r="X156" s="95">
        <v>6</v>
      </c>
      <c r="Y156" s="62">
        <v>1</v>
      </c>
      <c r="Z156" s="25" t="s">
        <v>42</v>
      </c>
    </row>
    <row r="157" spans="1:26" s="11" customFormat="1" ht="102">
      <c r="A157" s="25">
        <v>152</v>
      </c>
      <c r="B157" s="25">
        <v>2024</v>
      </c>
      <c r="C157" s="25" t="s">
        <v>603</v>
      </c>
      <c r="D157" s="25" t="s">
        <v>32</v>
      </c>
      <c r="E157" s="25" t="s">
        <v>73</v>
      </c>
      <c r="F157" s="25" t="s">
        <v>34</v>
      </c>
      <c r="G157" s="25" t="s">
        <v>573</v>
      </c>
      <c r="H157" s="25" t="s">
        <v>604</v>
      </c>
      <c r="I157" s="25" t="s">
        <v>67</v>
      </c>
      <c r="J157" s="25" t="s">
        <v>37</v>
      </c>
      <c r="K157" s="25" t="s">
        <v>153</v>
      </c>
      <c r="L157" s="25" t="s">
        <v>195</v>
      </c>
      <c r="M157" s="25" t="s">
        <v>79</v>
      </c>
      <c r="N157" s="37">
        <v>75</v>
      </c>
      <c r="O157" s="37">
        <v>75</v>
      </c>
      <c r="P157" s="37"/>
      <c r="Q157" s="37"/>
      <c r="R157" s="37"/>
      <c r="S157" s="25" t="s">
        <v>605</v>
      </c>
      <c r="T157" s="25" t="s">
        <v>606</v>
      </c>
      <c r="U157" s="25">
        <v>1</v>
      </c>
      <c r="V157" s="25">
        <v>96</v>
      </c>
      <c r="W157" s="25">
        <v>368</v>
      </c>
      <c r="X157" s="25">
        <v>35</v>
      </c>
      <c r="Y157" s="62">
        <v>1</v>
      </c>
      <c r="Z157" s="25" t="s">
        <v>42</v>
      </c>
    </row>
    <row r="158" spans="1:26" s="11" customFormat="1" ht="102">
      <c r="A158" s="25">
        <v>153</v>
      </c>
      <c r="B158" s="50">
        <v>2024</v>
      </c>
      <c r="C158" s="50" t="s">
        <v>607</v>
      </c>
      <c r="D158" s="50" t="s">
        <v>32</v>
      </c>
      <c r="E158" s="50" t="s">
        <v>170</v>
      </c>
      <c r="F158" s="50" t="s">
        <v>34</v>
      </c>
      <c r="G158" s="50" t="s">
        <v>573</v>
      </c>
      <c r="H158" s="50" t="s">
        <v>608</v>
      </c>
      <c r="I158" s="50" t="s">
        <v>67</v>
      </c>
      <c r="J158" s="25" t="s">
        <v>37</v>
      </c>
      <c r="K158" s="50" t="s">
        <v>77</v>
      </c>
      <c r="L158" s="50" t="s">
        <v>78</v>
      </c>
      <c r="M158" s="50" t="s">
        <v>79</v>
      </c>
      <c r="N158" s="38">
        <v>120</v>
      </c>
      <c r="O158" s="38">
        <v>120</v>
      </c>
      <c r="P158" s="38"/>
      <c r="Q158" s="38"/>
      <c r="R158" s="38"/>
      <c r="S158" s="50" t="s">
        <v>609</v>
      </c>
      <c r="T158" s="50" t="s">
        <v>610</v>
      </c>
      <c r="U158" s="48">
        <v>1</v>
      </c>
      <c r="V158" s="48">
        <v>350</v>
      </c>
      <c r="W158" s="48">
        <v>1245</v>
      </c>
      <c r="X158" s="48">
        <v>171</v>
      </c>
      <c r="Y158" s="62">
        <v>1</v>
      </c>
      <c r="Z158" s="25" t="s">
        <v>42</v>
      </c>
    </row>
    <row r="159" spans="1:26" s="11" customFormat="1" ht="76.5">
      <c r="A159" s="25">
        <v>154</v>
      </c>
      <c r="B159" s="25">
        <v>2024</v>
      </c>
      <c r="C159" s="25" t="s">
        <v>611</v>
      </c>
      <c r="D159" s="25" t="s">
        <v>32</v>
      </c>
      <c r="E159" s="25" t="s">
        <v>170</v>
      </c>
      <c r="F159" s="25" t="s">
        <v>34</v>
      </c>
      <c r="G159" s="25" t="s">
        <v>573</v>
      </c>
      <c r="H159" s="25" t="s">
        <v>612</v>
      </c>
      <c r="I159" s="25" t="s">
        <v>67</v>
      </c>
      <c r="J159" s="25" t="s">
        <v>37</v>
      </c>
      <c r="K159" s="25" t="s">
        <v>613</v>
      </c>
      <c r="L159" s="25" t="s">
        <v>290</v>
      </c>
      <c r="M159" s="25" t="s">
        <v>79</v>
      </c>
      <c r="N159" s="37">
        <v>30</v>
      </c>
      <c r="O159" s="37">
        <v>30</v>
      </c>
      <c r="P159" s="37"/>
      <c r="Q159" s="37"/>
      <c r="R159" s="37"/>
      <c r="S159" s="25" t="s">
        <v>614</v>
      </c>
      <c r="T159" s="25" t="s">
        <v>615</v>
      </c>
      <c r="U159" s="25">
        <v>1</v>
      </c>
      <c r="V159" s="25">
        <v>105</v>
      </c>
      <c r="W159" s="25">
        <v>409</v>
      </c>
      <c r="X159" s="25">
        <v>135</v>
      </c>
      <c r="Y159" s="62">
        <v>1</v>
      </c>
      <c r="Z159" s="25" t="s">
        <v>42</v>
      </c>
    </row>
    <row r="160" spans="1:26" s="11" customFormat="1" ht="76.5">
      <c r="A160" s="25">
        <v>155</v>
      </c>
      <c r="B160" s="25">
        <v>2024</v>
      </c>
      <c r="C160" s="25" t="s">
        <v>616</v>
      </c>
      <c r="D160" s="25" t="s">
        <v>32</v>
      </c>
      <c r="E160" s="25" t="s">
        <v>170</v>
      </c>
      <c r="F160" s="25" t="s">
        <v>34</v>
      </c>
      <c r="G160" s="25" t="s">
        <v>573</v>
      </c>
      <c r="H160" s="25" t="s">
        <v>612</v>
      </c>
      <c r="I160" s="25" t="s">
        <v>67</v>
      </c>
      <c r="J160" s="25" t="s">
        <v>37</v>
      </c>
      <c r="K160" s="25" t="s">
        <v>613</v>
      </c>
      <c r="L160" s="25" t="s">
        <v>322</v>
      </c>
      <c r="M160" s="25" t="s">
        <v>79</v>
      </c>
      <c r="N160" s="37">
        <v>100</v>
      </c>
      <c r="O160" s="37">
        <v>100</v>
      </c>
      <c r="P160" s="37"/>
      <c r="Q160" s="37"/>
      <c r="R160" s="37"/>
      <c r="S160" s="25" t="s">
        <v>617</v>
      </c>
      <c r="T160" s="25" t="s">
        <v>618</v>
      </c>
      <c r="U160" s="25">
        <v>1</v>
      </c>
      <c r="V160" s="25">
        <v>105</v>
      </c>
      <c r="W160" s="25">
        <v>409</v>
      </c>
      <c r="X160" s="25">
        <v>135</v>
      </c>
      <c r="Y160" s="62">
        <v>1</v>
      </c>
      <c r="Z160" s="25" t="s">
        <v>42</v>
      </c>
    </row>
    <row r="161" spans="1:26" s="11" customFormat="1" ht="127.5">
      <c r="A161" s="25">
        <v>156</v>
      </c>
      <c r="B161" s="25">
        <v>2024</v>
      </c>
      <c r="C161" s="25" t="s">
        <v>619</v>
      </c>
      <c r="D161" s="25" t="s">
        <v>32</v>
      </c>
      <c r="E161" s="25" t="s">
        <v>170</v>
      </c>
      <c r="F161" s="25" t="s">
        <v>34</v>
      </c>
      <c r="G161" s="25" t="s">
        <v>573</v>
      </c>
      <c r="H161" s="25" t="s">
        <v>612</v>
      </c>
      <c r="I161" s="25" t="s">
        <v>67</v>
      </c>
      <c r="J161" s="25" t="s">
        <v>37</v>
      </c>
      <c r="K161" s="25" t="s">
        <v>77</v>
      </c>
      <c r="L161" s="25" t="s">
        <v>620</v>
      </c>
      <c r="M161" s="25" t="s">
        <v>79</v>
      </c>
      <c r="N161" s="37">
        <v>36</v>
      </c>
      <c r="O161" s="37">
        <v>36</v>
      </c>
      <c r="P161" s="37"/>
      <c r="Q161" s="37"/>
      <c r="R161" s="37"/>
      <c r="S161" s="25" t="s">
        <v>621</v>
      </c>
      <c r="T161" s="25" t="s">
        <v>622</v>
      </c>
      <c r="U161" s="25">
        <v>1</v>
      </c>
      <c r="V161" s="48">
        <v>36</v>
      </c>
      <c r="W161" s="48">
        <v>138</v>
      </c>
      <c r="X161" s="48">
        <v>21</v>
      </c>
      <c r="Y161" s="62">
        <v>1</v>
      </c>
      <c r="Z161" s="25" t="s">
        <v>42</v>
      </c>
    </row>
    <row r="162" spans="1:26" s="11" customFormat="1" ht="127.5">
      <c r="A162" s="25">
        <v>157</v>
      </c>
      <c r="B162" s="25">
        <v>2024</v>
      </c>
      <c r="C162" s="25" t="s">
        <v>623</v>
      </c>
      <c r="D162" s="25" t="s">
        <v>32</v>
      </c>
      <c r="E162" s="25" t="s">
        <v>170</v>
      </c>
      <c r="F162" s="25" t="s">
        <v>34</v>
      </c>
      <c r="G162" s="25" t="s">
        <v>573</v>
      </c>
      <c r="H162" s="25" t="s">
        <v>612</v>
      </c>
      <c r="I162" s="25" t="s">
        <v>67</v>
      </c>
      <c r="J162" s="25" t="s">
        <v>37</v>
      </c>
      <c r="K162" s="25" t="s">
        <v>77</v>
      </c>
      <c r="L162" s="25" t="s">
        <v>620</v>
      </c>
      <c r="M162" s="25" t="s">
        <v>79</v>
      </c>
      <c r="N162" s="37">
        <v>46</v>
      </c>
      <c r="O162" s="37">
        <v>46</v>
      </c>
      <c r="P162" s="37"/>
      <c r="Q162" s="37"/>
      <c r="R162" s="37"/>
      <c r="S162" s="25" t="s">
        <v>624</v>
      </c>
      <c r="T162" s="25" t="s">
        <v>625</v>
      </c>
      <c r="U162" s="25">
        <v>1</v>
      </c>
      <c r="V162" s="25">
        <v>30</v>
      </c>
      <c r="W162" s="25">
        <v>105</v>
      </c>
      <c r="X162" s="95">
        <v>10</v>
      </c>
      <c r="Y162" s="62">
        <v>1</v>
      </c>
      <c r="Z162" s="25" t="s">
        <v>42</v>
      </c>
    </row>
    <row r="163" spans="1:26" s="11" customFormat="1" ht="76.5">
      <c r="A163" s="25">
        <v>158</v>
      </c>
      <c r="B163" s="25">
        <v>2024</v>
      </c>
      <c r="C163" s="25" t="s">
        <v>626</v>
      </c>
      <c r="D163" s="25" t="s">
        <v>566</v>
      </c>
      <c r="E163" s="25" t="s">
        <v>170</v>
      </c>
      <c r="F163" s="25" t="s">
        <v>34</v>
      </c>
      <c r="G163" s="25" t="s">
        <v>573</v>
      </c>
      <c r="H163" s="25" t="s">
        <v>627</v>
      </c>
      <c r="I163" s="25" t="s">
        <v>67</v>
      </c>
      <c r="J163" s="25" t="s">
        <v>37</v>
      </c>
      <c r="K163" s="25" t="s">
        <v>153</v>
      </c>
      <c r="L163" s="25" t="s">
        <v>154</v>
      </c>
      <c r="M163" s="25" t="s">
        <v>79</v>
      </c>
      <c r="N163" s="38">
        <v>80</v>
      </c>
      <c r="O163" s="38">
        <v>80</v>
      </c>
      <c r="P163" s="38"/>
      <c r="Q163" s="38"/>
      <c r="R163" s="38"/>
      <c r="S163" s="50" t="s">
        <v>628</v>
      </c>
      <c r="T163" s="25" t="s">
        <v>629</v>
      </c>
      <c r="U163" s="50">
        <v>1</v>
      </c>
      <c r="V163" s="50">
        <v>25</v>
      </c>
      <c r="W163" s="50">
        <v>68</v>
      </c>
      <c r="X163" s="50">
        <v>2</v>
      </c>
      <c r="Y163" s="98">
        <v>1</v>
      </c>
      <c r="Z163" s="25" t="s">
        <v>42</v>
      </c>
    </row>
    <row r="164" spans="1:26" s="11" customFormat="1" ht="229.5">
      <c r="A164" s="25">
        <v>159</v>
      </c>
      <c r="B164" s="25">
        <v>2024</v>
      </c>
      <c r="C164" s="25" t="s">
        <v>630</v>
      </c>
      <c r="D164" s="25" t="s">
        <v>32</v>
      </c>
      <c r="E164" s="25" t="s">
        <v>170</v>
      </c>
      <c r="F164" s="25" t="s">
        <v>34</v>
      </c>
      <c r="G164" s="25" t="s">
        <v>573</v>
      </c>
      <c r="H164" s="25" t="s">
        <v>582</v>
      </c>
      <c r="I164" s="25" t="s">
        <v>575</v>
      </c>
      <c r="J164" s="25" t="s">
        <v>85</v>
      </c>
      <c r="K164" s="25" t="s">
        <v>86</v>
      </c>
      <c r="L164" s="25" t="s">
        <v>87</v>
      </c>
      <c r="M164" s="25" t="s">
        <v>39</v>
      </c>
      <c r="N164" s="37">
        <v>93.88</v>
      </c>
      <c r="O164" s="37">
        <v>93.88</v>
      </c>
      <c r="P164" s="37"/>
      <c r="Q164" s="37"/>
      <c r="R164" s="37"/>
      <c r="S164" s="51" t="s">
        <v>631</v>
      </c>
      <c r="T164" s="25" t="s">
        <v>632</v>
      </c>
      <c r="U164" s="48">
        <v>1</v>
      </c>
      <c r="V164" s="25">
        <v>694</v>
      </c>
      <c r="W164" s="25">
        <v>2471</v>
      </c>
      <c r="X164" s="48">
        <v>250</v>
      </c>
      <c r="Y164" s="62">
        <v>1</v>
      </c>
      <c r="Z164" s="25" t="s">
        <v>49</v>
      </c>
    </row>
    <row r="165" spans="1:26" s="11" customFormat="1" ht="255">
      <c r="A165" s="25">
        <v>160</v>
      </c>
      <c r="B165" s="25">
        <v>2024</v>
      </c>
      <c r="C165" s="25" t="s">
        <v>633</v>
      </c>
      <c r="D165" s="25" t="s">
        <v>32</v>
      </c>
      <c r="E165" s="25" t="s">
        <v>170</v>
      </c>
      <c r="F165" s="25" t="s">
        <v>34</v>
      </c>
      <c r="G165" s="25" t="s">
        <v>573</v>
      </c>
      <c r="H165" s="25" t="s">
        <v>634</v>
      </c>
      <c r="I165" s="25" t="s">
        <v>575</v>
      </c>
      <c r="J165" s="25" t="s">
        <v>85</v>
      </c>
      <c r="K165" s="25" t="s">
        <v>86</v>
      </c>
      <c r="L165" s="25" t="s">
        <v>87</v>
      </c>
      <c r="M165" s="25" t="s">
        <v>39</v>
      </c>
      <c r="N165" s="37">
        <v>106.86</v>
      </c>
      <c r="O165" s="37">
        <v>106.86</v>
      </c>
      <c r="P165" s="37"/>
      <c r="Q165" s="37"/>
      <c r="R165" s="37"/>
      <c r="S165" s="25" t="s">
        <v>635</v>
      </c>
      <c r="T165" s="25" t="s">
        <v>636</v>
      </c>
      <c r="U165" s="48">
        <v>1</v>
      </c>
      <c r="V165" s="48">
        <v>619</v>
      </c>
      <c r="W165" s="48">
        <v>2422</v>
      </c>
      <c r="X165" s="48">
        <v>45</v>
      </c>
      <c r="Y165" s="62">
        <v>1</v>
      </c>
      <c r="Z165" s="25" t="s">
        <v>49</v>
      </c>
    </row>
    <row r="166" spans="1:26" s="11" customFormat="1" ht="178.5">
      <c r="A166" s="25">
        <v>161</v>
      </c>
      <c r="B166" s="25">
        <v>2024</v>
      </c>
      <c r="C166" s="25" t="s">
        <v>637</v>
      </c>
      <c r="D166" s="25" t="s">
        <v>32</v>
      </c>
      <c r="E166" s="25" t="s">
        <v>170</v>
      </c>
      <c r="F166" s="25" t="s">
        <v>34</v>
      </c>
      <c r="G166" s="25" t="s">
        <v>573</v>
      </c>
      <c r="H166" s="25" t="s">
        <v>638</v>
      </c>
      <c r="I166" s="25" t="s">
        <v>76</v>
      </c>
      <c r="J166" s="25" t="s">
        <v>85</v>
      </c>
      <c r="K166" s="25" t="s">
        <v>96</v>
      </c>
      <c r="L166" s="25" t="s">
        <v>166</v>
      </c>
      <c r="M166" s="25" t="s">
        <v>318</v>
      </c>
      <c r="N166" s="41">
        <v>82.88</v>
      </c>
      <c r="O166" s="41">
        <v>82.88</v>
      </c>
      <c r="P166" s="37"/>
      <c r="Q166" s="37"/>
      <c r="R166" s="37"/>
      <c r="S166" s="25" t="s">
        <v>639</v>
      </c>
      <c r="T166" s="25" t="s">
        <v>636</v>
      </c>
      <c r="U166" s="25">
        <v>1</v>
      </c>
      <c r="V166" s="25">
        <v>248</v>
      </c>
      <c r="W166" s="25">
        <v>917</v>
      </c>
      <c r="X166" s="25">
        <v>128</v>
      </c>
      <c r="Y166" s="62">
        <v>1</v>
      </c>
      <c r="Z166" s="25" t="s">
        <v>49</v>
      </c>
    </row>
    <row r="167" spans="1:26" s="11" customFormat="1" ht="76.5">
      <c r="A167" s="25">
        <v>162</v>
      </c>
      <c r="B167" s="25">
        <v>2024</v>
      </c>
      <c r="C167" s="25" t="s">
        <v>640</v>
      </c>
      <c r="D167" s="25" t="s">
        <v>32</v>
      </c>
      <c r="E167" s="25" t="s">
        <v>73</v>
      </c>
      <c r="F167" s="25" t="s">
        <v>34</v>
      </c>
      <c r="G167" s="25" t="s">
        <v>573</v>
      </c>
      <c r="H167" s="25" t="s">
        <v>599</v>
      </c>
      <c r="I167" s="25" t="s">
        <v>67</v>
      </c>
      <c r="J167" s="25" t="s">
        <v>85</v>
      </c>
      <c r="K167" s="25" t="s">
        <v>96</v>
      </c>
      <c r="L167" s="25" t="s">
        <v>166</v>
      </c>
      <c r="M167" s="25" t="s">
        <v>39</v>
      </c>
      <c r="N167" s="37">
        <v>85</v>
      </c>
      <c r="O167" s="37">
        <v>85</v>
      </c>
      <c r="P167" s="37"/>
      <c r="Q167" s="37"/>
      <c r="R167" s="37"/>
      <c r="S167" s="25" t="s">
        <v>641</v>
      </c>
      <c r="T167" s="25" t="s">
        <v>642</v>
      </c>
      <c r="U167" s="48">
        <v>1</v>
      </c>
      <c r="V167" s="25">
        <v>34</v>
      </c>
      <c r="W167" s="25">
        <v>126</v>
      </c>
      <c r="X167" s="95">
        <v>6</v>
      </c>
      <c r="Y167" s="62">
        <v>1</v>
      </c>
      <c r="Z167" s="25" t="s">
        <v>49</v>
      </c>
    </row>
    <row r="168" spans="1:26" s="11" customFormat="1" ht="306">
      <c r="A168" s="25">
        <v>163</v>
      </c>
      <c r="B168" s="25">
        <v>2024</v>
      </c>
      <c r="C168" s="25" t="s">
        <v>643</v>
      </c>
      <c r="D168" s="25" t="s">
        <v>32</v>
      </c>
      <c r="E168" s="25" t="s">
        <v>170</v>
      </c>
      <c r="F168" s="25" t="s">
        <v>34</v>
      </c>
      <c r="G168" s="25" t="s">
        <v>573</v>
      </c>
      <c r="H168" s="25" t="s">
        <v>612</v>
      </c>
      <c r="I168" s="25" t="s">
        <v>67</v>
      </c>
      <c r="J168" s="25" t="s">
        <v>85</v>
      </c>
      <c r="K168" s="25" t="s">
        <v>96</v>
      </c>
      <c r="L168" s="25" t="s">
        <v>166</v>
      </c>
      <c r="M168" s="25" t="s">
        <v>318</v>
      </c>
      <c r="N168" s="37">
        <v>120</v>
      </c>
      <c r="O168" s="37">
        <v>120</v>
      </c>
      <c r="P168" s="37"/>
      <c r="Q168" s="37"/>
      <c r="R168" s="37"/>
      <c r="S168" s="25" t="s">
        <v>644</v>
      </c>
      <c r="T168" s="25" t="s">
        <v>636</v>
      </c>
      <c r="U168" s="48">
        <v>1</v>
      </c>
      <c r="V168" s="25">
        <v>105</v>
      </c>
      <c r="W168" s="25">
        <v>409</v>
      </c>
      <c r="X168" s="95">
        <v>130</v>
      </c>
      <c r="Y168" s="62">
        <v>1</v>
      </c>
      <c r="Z168" s="25" t="s">
        <v>49</v>
      </c>
    </row>
    <row r="169" spans="1:26" s="11" customFormat="1" ht="229.5">
      <c r="A169" s="25">
        <v>164</v>
      </c>
      <c r="B169" s="25">
        <v>2024</v>
      </c>
      <c r="C169" s="25" t="s">
        <v>645</v>
      </c>
      <c r="D169" s="25" t="s">
        <v>148</v>
      </c>
      <c r="E169" s="25" t="s">
        <v>170</v>
      </c>
      <c r="F169" s="25" t="s">
        <v>34</v>
      </c>
      <c r="G169" s="25" t="s">
        <v>573</v>
      </c>
      <c r="H169" s="25" t="s">
        <v>627</v>
      </c>
      <c r="I169" s="25" t="s">
        <v>67</v>
      </c>
      <c r="J169" s="25" t="s">
        <v>85</v>
      </c>
      <c r="K169" s="25" t="s">
        <v>86</v>
      </c>
      <c r="L169" s="25" t="s">
        <v>87</v>
      </c>
      <c r="M169" s="25" t="s">
        <v>39</v>
      </c>
      <c r="N169" s="37">
        <v>211.6</v>
      </c>
      <c r="O169" s="37">
        <v>211.6</v>
      </c>
      <c r="P169" s="37"/>
      <c r="Q169" s="37"/>
      <c r="R169" s="37"/>
      <c r="S169" s="25" t="s">
        <v>646</v>
      </c>
      <c r="T169" s="25" t="s">
        <v>647</v>
      </c>
      <c r="U169" s="50">
        <v>1</v>
      </c>
      <c r="V169" s="50">
        <v>180</v>
      </c>
      <c r="W169" s="50">
        <v>880</v>
      </c>
      <c r="X169" s="50">
        <v>39</v>
      </c>
      <c r="Y169" s="98">
        <v>1</v>
      </c>
      <c r="Z169" s="25" t="s">
        <v>49</v>
      </c>
    </row>
    <row r="170" spans="1:26" s="11" customFormat="1" ht="306">
      <c r="A170" s="25">
        <v>165</v>
      </c>
      <c r="B170" s="25">
        <v>2024</v>
      </c>
      <c r="C170" s="25" t="s">
        <v>648</v>
      </c>
      <c r="D170" s="25" t="s">
        <v>32</v>
      </c>
      <c r="E170" s="25" t="s">
        <v>170</v>
      </c>
      <c r="F170" s="25" t="s">
        <v>34</v>
      </c>
      <c r="G170" s="25" t="s">
        <v>573</v>
      </c>
      <c r="H170" s="25" t="s">
        <v>649</v>
      </c>
      <c r="I170" s="25" t="s">
        <v>67</v>
      </c>
      <c r="J170" s="25" t="s">
        <v>85</v>
      </c>
      <c r="K170" s="25" t="s">
        <v>96</v>
      </c>
      <c r="L170" s="25" t="s">
        <v>166</v>
      </c>
      <c r="M170" s="25" t="s">
        <v>39</v>
      </c>
      <c r="N170" s="37">
        <v>203.03</v>
      </c>
      <c r="O170" s="37">
        <v>203.03</v>
      </c>
      <c r="P170" s="37"/>
      <c r="Q170" s="37"/>
      <c r="R170" s="37"/>
      <c r="S170" s="25" t="s">
        <v>650</v>
      </c>
      <c r="T170" s="25" t="s">
        <v>636</v>
      </c>
      <c r="U170" s="48">
        <v>1</v>
      </c>
      <c r="V170" s="48">
        <v>100</v>
      </c>
      <c r="W170" s="48">
        <v>391</v>
      </c>
      <c r="X170" s="48">
        <v>161</v>
      </c>
      <c r="Y170" s="62">
        <v>1</v>
      </c>
      <c r="Z170" s="25" t="s">
        <v>49</v>
      </c>
    </row>
    <row r="171" spans="1:26" s="11" customFormat="1" ht="127.5">
      <c r="A171" s="25">
        <v>166</v>
      </c>
      <c r="B171" s="25">
        <v>2024</v>
      </c>
      <c r="C171" s="50" t="s">
        <v>651</v>
      </c>
      <c r="D171" s="50" t="s">
        <v>32</v>
      </c>
      <c r="E171" s="50" t="s">
        <v>170</v>
      </c>
      <c r="F171" s="50" t="s">
        <v>34</v>
      </c>
      <c r="G171" s="50" t="s">
        <v>573</v>
      </c>
      <c r="H171" s="50" t="s">
        <v>608</v>
      </c>
      <c r="I171" s="50" t="s">
        <v>67</v>
      </c>
      <c r="J171" s="50" t="s">
        <v>85</v>
      </c>
      <c r="K171" s="50" t="s">
        <v>86</v>
      </c>
      <c r="L171" s="50" t="s">
        <v>87</v>
      </c>
      <c r="M171" s="50" t="s">
        <v>318</v>
      </c>
      <c r="N171" s="38">
        <v>300</v>
      </c>
      <c r="O171" s="38">
        <v>300</v>
      </c>
      <c r="P171" s="38"/>
      <c r="Q171" s="38"/>
      <c r="R171" s="38"/>
      <c r="S171" s="57" t="s">
        <v>652</v>
      </c>
      <c r="T171" s="50" t="s">
        <v>636</v>
      </c>
      <c r="U171" s="50">
        <v>1</v>
      </c>
      <c r="V171" s="50">
        <v>350</v>
      </c>
      <c r="W171" s="50">
        <v>1245</v>
      </c>
      <c r="X171" s="50">
        <v>171</v>
      </c>
      <c r="Y171" s="62">
        <v>1</v>
      </c>
      <c r="Z171" s="25" t="s">
        <v>49</v>
      </c>
    </row>
    <row r="172" spans="1:26" s="11" customFormat="1" ht="102">
      <c r="A172" s="25">
        <v>167</v>
      </c>
      <c r="B172" s="25">
        <v>2024</v>
      </c>
      <c r="C172" s="25" t="s">
        <v>653</v>
      </c>
      <c r="D172" s="25" t="s">
        <v>32</v>
      </c>
      <c r="E172" s="25" t="s">
        <v>170</v>
      </c>
      <c r="F172" s="25" t="s">
        <v>34</v>
      </c>
      <c r="G172" s="25" t="s">
        <v>573</v>
      </c>
      <c r="H172" s="25" t="s">
        <v>582</v>
      </c>
      <c r="I172" s="25" t="s">
        <v>575</v>
      </c>
      <c r="J172" s="25" t="s">
        <v>85</v>
      </c>
      <c r="K172" s="25" t="s">
        <v>86</v>
      </c>
      <c r="L172" s="25" t="s">
        <v>110</v>
      </c>
      <c r="M172" s="25" t="s">
        <v>39</v>
      </c>
      <c r="N172" s="37">
        <v>75.86</v>
      </c>
      <c r="O172" s="37">
        <v>75.86</v>
      </c>
      <c r="P172" s="37"/>
      <c r="Q172" s="37"/>
      <c r="R172" s="37"/>
      <c r="S172" s="25" t="s">
        <v>654</v>
      </c>
      <c r="T172" s="25" t="s">
        <v>632</v>
      </c>
      <c r="U172" s="25">
        <v>1</v>
      </c>
      <c r="V172" s="25">
        <v>694</v>
      </c>
      <c r="W172" s="25">
        <v>2471</v>
      </c>
      <c r="X172" s="25">
        <v>250</v>
      </c>
      <c r="Y172" s="62">
        <v>1</v>
      </c>
      <c r="Z172" s="25" t="s">
        <v>328</v>
      </c>
    </row>
    <row r="173" spans="1:26" s="11" customFormat="1" ht="102">
      <c r="A173" s="25">
        <v>168</v>
      </c>
      <c r="B173" s="25">
        <v>2024</v>
      </c>
      <c r="C173" s="25" t="s">
        <v>655</v>
      </c>
      <c r="D173" s="25" t="s">
        <v>32</v>
      </c>
      <c r="E173" s="25" t="s">
        <v>73</v>
      </c>
      <c r="F173" s="25" t="s">
        <v>34</v>
      </c>
      <c r="G173" s="25" t="s">
        <v>656</v>
      </c>
      <c r="H173" s="25" t="s">
        <v>657</v>
      </c>
      <c r="I173" s="25" t="s">
        <v>658</v>
      </c>
      <c r="J173" s="25" t="s">
        <v>37</v>
      </c>
      <c r="K173" s="25" t="s">
        <v>158</v>
      </c>
      <c r="L173" s="25" t="s">
        <v>322</v>
      </c>
      <c r="M173" s="25" t="s">
        <v>79</v>
      </c>
      <c r="N173" s="37">
        <v>86</v>
      </c>
      <c r="O173" s="37">
        <v>86</v>
      </c>
      <c r="P173" s="37"/>
      <c r="Q173" s="37"/>
      <c r="R173" s="37"/>
      <c r="S173" s="96" t="s">
        <v>659</v>
      </c>
      <c r="T173" s="96" t="s">
        <v>660</v>
      </c>
      <c r="U173" s="48">
        <v>1</v>
      </c>
      <c r="V173" s="48">
        <v>56</v>
      </c>
      <c r="W173" s="48">
        <v>269</v>
      </c>
      <c r="X173" s="48">
        <v>12</v>
      </c>
      <c r="Y173" s="86">
        <v>1</v>
      </c>
      <c r="Z173" s="25" t="s">
        <v>42</v>
      </c>
    </row>
    <row r="174" spans="1:26" s="11" customFormat="1" ht="102">
      <c r="A174" s="25">
        <v>169</v>
      </c>
      <c r="B174" s="25">
        <v>2024</v>
      </c>
      <c r="C174" s="25" t="s">
        <v>661</v>
      </c>
      <c r="D174" s="25" t="s">
        <v>32</v>
      </c>
      <c r="E174" s="25" t="s">
        <v>73</v>
      </c>
      <c r="F174" s="25" t="s">
        <v>34</v>
      </c>
      <c r="G174" s="25" t="s">
        <v>656</v>
      </c>
      <c r="H174" s="25" t="s">
        <v>662</v>
      </c>
      <c r="I174" s="25" t="s">
        <v>658</v>
      </c>
      <c r="J174" s="25" t="s">
        <v>37</v>
      </c>
      <c r="K174" s="25" t="s">
        <v>158</v>
      </c>
      <c r="L174" s="25" t="s">
        <v>322</v>
      </c>
      <c r="M174" s="25" t="s">
        <v>79</v>
      </c>
      <c r="N174" s="37">
        <v>180</v>
      </c>
      <c r="O174" s="37">
        <v>180</v>
      </c>
      <c r="P174" s="37"/>
      <c r="Q174" s="37"/>
      <c r="R174" s="37"/>
      <c r="S174" s="96" t="s">
        <v>663</v>
      </c>
      <c r="T174" s="96" t="s">
        <v>664</v>
      </c>
      <c r="U174" s="97">
        <v>1</v>
      </c>
      <c r="V174" s="97">
        <v>15</v>
      </c>
      <c r="W174" s="97">
        <v>60</v>
      </c>
      <c r="X174" s="97">
        <v>20</v>
      </c>
      <c r="Y174" s="86">
        <v>1</v>
      </c>
      <c r="Z174" s="25" t="s">
        <v>42</v>
      </c>
    </row>
    <row r="175" spans="1:26" s="11" customFormat="1" ht="127.5">
      <c r="A175" s="25">
        <v>170</v>
      </c>
      <c r="B175" s="89">
        <v>2024</v>
      </c>
      <c r="C175" s="25" t="s">
        <v>665</v>
      </c>
      <c r="D175" s="25" t="s">
        <v>32</v>
      </c>
      <c r="E175" s="25" t="s">
        <v>73</v>
      </c>
      <c r="F175" s="25" t="s">
        <v>34</v>
      </c>
      <c r="G175" s="25" t="s">
        <v>656</v>
      </c>
      <c r="H175" s="25" t="s">
        <v>666</v>
      </c>
      <c r="I175" s="25" t="s">
        <v>658</v>
      </c>
      <c r="J175" s="25" t="s">
        <v>85</v>
      </c>
      <c r="K175" s="25" t="s">
        <v>86</v>
      </c>
      <c r="L175" s="25" t="s">
        <v>87</v>
      </c>
      <c r="M175" s="25" t="s">
        <v>39</v>
      </c>
      <c r="N175" s="93">
        <v>45</v>
      </c>
      <c r="O175" s="93">
        <v>45</v>
      </c>
      <c r="P175" s="93"/>
      <c r="Q175" s="93"/>
      <c r="R175" s="93"/>
      <c r="S175" s="96" t="s">
        <v>667</v>
      </c>
      <c r="T175" s="96" t="s">
        <v>668</v>
      </c>
      <c r="U175" s="89">
        <v>1</v>
      </c>
      <c r="V175" s="89">
        <v>38</v>
      </c>
      <c r="W175" s="89">
        <v>152</v>
      </c>
      <c r="X175" s="89">
        <v>16</v>
      </c>
      <c r="Y175" s="99">
        <v>1</v>
      </c>
      <c r="Z175" s="25" t="s">
        <v>90</v>
      </c>
    </row>
    <row r="176" spans="1:26" s="11" customFormat="1" ht="255">
      <c r="A176" s="25">
        <v>171</v>
      </c>
      <c r="B176" s="25">
        <v>2024</v>
      </c>
      <c r="C176" s="25" t="s">
        <v>669</v>
      </c>
      <c r="D176" s="25" t="s">
        <v>32</v>
      </c>
      <c r="E176" s="25" t="s">
        <v>73</v>
      </c>
      <c r="F176" s="25" t="s">
        <v>34</v>
      </c>
      <c r="G176" s="25" t="s">
        <v>656</v>
      </c>
      <c r="H176" s="25" t="s">
        <v>670</v>
      </c>
      <c r="I176" s="25" t="s">
        <v>658</v>
      </c>
      <c r="J176" s="25" t="s">
        <v>85</v>
      </c>
      <c r="K176" s="25" t="s">
        <v>86</v>
      </c>
      <c r="L176" s="25" t="s">
        <v>87</v>
      </c>
      <c r="M176" s="25" t="s">
        <v>39</v>
      </c>
      <c r="N176" s="37">
        <v>95</v>
      </c>
      <c r="O176" s="37">
        <v>95</v>
      </c>
      <c r="P176" s="37"/>
      <c r="Q176" s="37"/>
      <c r="R176" s="37"/>
      <c r="S176" s="96" t="s">
        <v>671</v>
      </c>
      <c r="T176" s="96" t="s">
        <v>672</v>
      </c>
      <c r="U176" s="48">
        <v>1</v>
      </c>
      <c r="V176" s="48">
        <v>168</v>
      </c>
      <c r="W176" s="48">
        <v>869</v>
      </c>
      <c r="X176" s="48">
        <v>26</v>
      </c>
      <c r="Y176" s="86">
        <v>1</v>
      </c>
      <c r="Z176" s="25" t="s">
        <v>49</v>
      </c>
    </row>
    <row r="177" spans="1:26" s="11" customFormat="1" ht="127.5">
      <c r="A177" s="25">
        <v>172</v>
      </c>
      <c r="B177" s="89">
        <v>2024</v>
      </c>
      <c r="C177" s="25" t="s">
        <v>673</v>
      </c>
      <c r="D177" s="25" t="s">
        <v>32</v>
      </c>
      <c r="E177" s="25" t="s">
        <v>73</v>
      </c>
      <c r="F177" s="25" t="s">
        <v>34</v>
      </c>
      <c r="G177" s="25" t="s">
        <v>656</v>
      </c>
      <c r="H177" s="25" t="s">
        <v>674</v>
      </c>
      <c r="I177" s="25" t="s">
        <v>658</v>
      </c>
      <c r="J177" s="25" t="s">
        <v>85</v>
      </c>
      <c r="K177" s="25" t="s">
        <v>86</v>
      </c>
      <c r="L177" s="25" t="s">
        <v>87</v>
      </c>
      <c r="M177" s="25" t="s">
        <v>39</v>
      </c>
      <c r="N177" s="93">
        <v>38</v>
      </c>
      <c r="O177" s="93">
        <v>38</v>
      </c>
      <c r="P177" s="93"/>
      <c r="Q177" s="93"/>
      <c r="R177" s="93"/>
      <c r="S177" s="96" t="s">
        <v>675</v>
      </c>
      <c r="T177" s="96" t="s">
        <v>676</v>
      </c>
      <c r="U177" s="89">
        <v>1</v>
      </c>
      <c r="V177" s="89">
        <v>66</v>
      </c>
      <c r="W177" s="89">
        <v>263</v>
      </c>
      <c r="X177" s="89">
        <v>47</v>
      </c>
      <c r="Y177" s="86">
        <v>1</v>
      </c>
      <c r="Z177" s="31" t="s">
        <v>328</v>
      </c>
    </row>
    <row r="178" spans="1:26" s="11" customFormat="1" ht="409.5">
      <c r="A178" s="25">
        <v>173</v>
      </c>
      <c r="B178" s="25">
        <v>2024</v>
      </c>
      <c r="C178" s="25" t="s">
        <v>677</v>
      </c>
      <c r="D178" s="25" t="s">
        <v>32</v>
      </c>
      <c r="E178" s="25" t="s">
        <v>73</v>
      </c>
      <c r="F178" s="25" t="s">
        <v>34</v>
      </c>
      <c r="G178" s="25" t="s">
        <v>656</v>
      </c>
      <c r="H178" s="25" t="s">
        <v>678</v>
      </c>
      <c r="I178" s="25" t="s">
        <v>658</v>
      </c>
      <c r="J178" s="25" t="s">
        <v>85</v>
      </c>
      <c r="K178" s="25" t="s">
        <v>86</v>
      </c>
      <c r="L178" s="25" t="s">
        <v>110</v>
      </c>
      <c r="M178" s="25" t="s">
        <v>39</v>
      </c>
      <c r="N178" s="37">
        <v>95</v>
      </c>
      <c r="O178" s="37">
        <v>95</v>
      </c>
      <c r="P178" s="37"/>
      <c r="Q178" s="37"/>
      <c r="R178" s="37"/>
      <c r="S178" s="96" t="s">
        <v>679</v>
      </c>
      <c r="T178" s="96" t="s">
        <v>680</v>
      </c>
      <c r="U178" s="25">
        <v>1</v>
      </c>
      <c r="V178" s="48">
        <v>423</v>
      </c>
      <c r="W178" s="48">
        <v>1549</v>
      </c>
      <c r="X178" s="48">
        <v>89</v>
      </c>
      <c r="Y178" s="86">
        <v>1</v>
      </c>
      <c r="Z178" s="25" t="s">
        <v>328</v>
      </c>
    </row>
    <row r="179" spans="1:26" s="11" customFormat="1" ht="153">
      <c r="A179" s="25">
        <v>174</v>
      </c>
      <c r="B179" s="25">
        <v>2024</v>
      </c>
      <c r="C179" s="25" t="s">
        <v>681</v>
      </c>
      <c r="D179" s="25" t="s">
        <v>32</v>
      </c>
      <c r="E179" s="25" t="s">
        <v>73</v>
      </c>
      <c r="F179" s="25" t="s">
        <v>34</v>
      </c>
      <c r="G179" s="25" t="s">
        <v>656</v>
      </c>
      <c r="H179" s="25" t="s">
        <v>682</v>
      </c>
      <c r="I179" s="25" t="s">
        <v>575</v>
      </c>
      <c r="J179" s="25" t="s">
        <v>37</v>
      </c>
      <c r="K179" s="25" t="s">
        <v>77</v>
      </c>
      <c r="L179" s="25" t="s">
        <v>78</v>
      </c>
      <c r="M179" s="25" t="s">
        <v>79</v>
      </c>
      <c r="N179" s="37">
        <v>180</v>
      </c>
      <c r="O179" s="37">
        <v>180</v>
      </c>
      <c r="P179" s="37"/>
      <c r="Q179" s="37"/>
      <c r="R179" s="37"/>
      <c r="S179" s="96" t="s">
        <v>683</v>
      </c>
      <c r="T179" s="96" t="s">
        <v>684</v>
      </c>
      <c r="U179" s="70">
        <v>1</v>
      </c>
      <c r="V179" s="25">
        <v>418</v>
      </c>
      <c r="W179" s="25">
        <v>1717</v>
      </c>
      <c r="X179" s="48">
        <v>207</v>
      </c>
      <c r="Y179" s="62">
        <v>1</v>
      </c>
      <c r="Z179" s="25" t="s">
        <v>42</v>
      </c>
    </row>
    <row r="180" spans="1:26" s="11" customFormat="1" ht="102">
      <c r="A180" s="25">
        <v>175</v>
      </c>
      <c r="B180" s="25">
        <v>2024</v>
      </c>
      <c r="C180" s="25" t="s">
        <v>685</v>
      </c>
      <c r="D180" s="25" t="s">
        <v>148</v>
      </c>
      <c r="E180" s="25" t="s">
        <v>73</v>
      </c>
      <c r="F180" s="25" t="s">
        <v>34</v>
      </c>
      <c r="G180" s="25" t="s">
        <v>656</v>
      </c>
      <c r="H180" s="25" t="s">
        <v>686</v>
      </c>
      <c r="I180" s="25" t="s">
        <v>575</v>
      </c>
      <c r="J180" s="25" t="s">
        <v>37</v>
      </c>
      <c r="K180" s="25" t="s">
        <v>158</v>
      </c>
      <c r="L180" s="25" t="s">
        <v>290</v>
      </c>
      <c r="M180" s="25" t="s">
        <v>39</v>
      </c>
      <c r="N180" s="37">
        <v>42</v>
      </c>
      <c r="O180" s="37">
        <v>42</v>
      </c>
      <c r="P180" s="37"/>
      <c r="Q180" s="37"/>
      <c r="R180" s="37"/>
      <c r="S180" s="96" t="s">
        <v>687</v>
      </c>
      <c r="T180" s="96" t="s">
        <v>688</v>
      </c>
      <c r="U180" s="48">
        <v>1</v>
      </c>
      <c r="V180" s="48">
        <v>418</v>
      </c>
      <c r="W180" s="48">
        <v>1717</v>
      </c>
      <c r="X180" s="48">
        <v>207</v>
      </c>
      <c r="Y180" s="62">
        <v>1</v>
      </c>
      <c r="Z180" s="25" t="s">
        <v>42</v>
      </c>
    </row>
    <row r="181" spans="1:26" s="11" customFormat="1" ht="102">
      <c r="A181" s="25">
        <v>176</v>
      </c>
      <c r="B181" s="25">
        <v>2024</v>
      </c>
      <c r="C181" s="25" t="s">
        <v>689</v>
      </c>
      <c r="D181" s="25" t="s">
        <v>32</v>
      </c>
      <c r="E181" s="25" t="s">
        <v>73</v>
      </c>
      <c r="F181" s="25" t="s">
        <v>34</v>
      </c>
      <c r="G181" s="25" t="s">
        <v>656</v>
      </c>
      <c r="H181" s="25" t="s">
        <v>690</v>
      </c>
      <c r="I181" s="25" t="s">
        <v>575</v>
      </c>
      <c r="J181" s="25" t="s">
        <v>85</v>
      </c>
      <c r="K181" s="25" t="s">
        <v>86</v>
      </c>
      <c r="L181" s="25" t="s">
        <v>110</v>
      </c>
      <c r="M181" s="25" t="s">
        <v>39</v>
      </c>
      <c r="N181" s="37">
        <v>6</v>
      </c>
      <c r="O181" s="37">
        <v>6</v>
      </c>
      <c r="P181" s="37"/>
      <c r="Q181" s="37"/>
      <c r="R181" s="37"/>
      <c r="S181" s="96" t="s">
        <v>691</v>
      </c>
      <c r="T181" s="96" t="s">
        <v>692</v>
      </c>
      <c r="U181" s="48">
        <v>1</v>
      </c>
      <c r="V181" s="48">
        <v>132</v>
      </c>
      <c r="W181" s="48">
        <v>539</v>
      </c>
      <c r="X181" s="48">
        <v>75</v>
      </c>
      <c r="Y181" s="62">
        <v>1</v>
      </c>
      <c r="Z181" s="25" t="s">
        <v>328</v>
      </c>
    </row>
    <row r="182" spans="1:26" s="11" customFormat="1" ht="280.5">
      <c r="A182" s="25">
        <v>177</v>
      </c>
      <c r="B182" s="25">
        <v>2024</v>
      </c>
      <c r="C182" s="25" t="s">
        <v>693</v>
      </c>
      <c r="D182" s="25" t="s">
        <v>32</v>
      </c>
      <c r="E182" s="25" t="s">
        <v>73</v>
      </c>
      <c r="F182" s="25" t="s">
        <v>34</v>
      </c>
      <c r="G182" s="25" t="s">
        <v>656</v>
      </c>
      <c r="H182" s="25" t="s">
        <v>694</v>
      </c>
      <c r="I182" s="25" t="s">
        <v>575</v>
      </c>
      <c r="J182" s="25" t="s">
        <v>85</v>
      </c>
      <c r="K182" s="25" t="s">
        <v>86</v>
      </c>
      <c r="L182" s="25" t="s">
        <v>87</v>
      </c>
      <c r="M182" s="25" t="s">
        <v>39</v>
      </c>
      <c r="N182" s="37">
        <v>78.3</v>
      </c>
      <c r="O182" s="37">
        <v>78.3</v>
      </c>
      <c r="P182" s="37"/>
      <c r="Q182" s="37"/>
      <c r="R182" s="37"/>
      <c r="S182" s="96" t="s">
        <v>695</v>
      </c>
      <c r="T182" s="96" t="s">
        <v>696</v>
      </c>
      <c r="U182" s="48">
        <v>1</v>
      </c>
      <c r="V182" s="48">
        <v>326</v>
      </c>
      <c r="W182" s="48">
        <v>1652</v>
      </c>
      <c r="X182" s="48">
        <v>207</v>
      </c>
      <c r="Y182" s="62">
        <v>1</v>
      </c>
      <c r="Z182" s="25" t="s">
        <v>49</v>
      </c>
    </row>
    <row r="183" spans="1:26" s="11" customFormat="1" ht="306">
      <c r="A183" s="25">
        <v>178</v>
      </c>
      <c r="B183" s="25">
        <v>2024</v>
      </c>
      <c r="C183" s="25" t="s">
        <v>697</v>
      </c>
      <c r="D183" s="25" t="s">
        <v>32</v>
      </c>
      <c r="E183" s="25" t="s">
        <v>73</v>
      </c>
      <c r="F183" s="25" t="s">
        <v>34</v>
      </c>
      <c r="G183" s="25" t="s">
        <v>656</v>
      </c>
      <c r="H183" s="25" t="s">
        <v>698</v>
      </c>
      <c r="I183" s="25" t="s">
        <v>575</v>
      </c>
      <c r="J183" s="25" t="s">
        <v>85</v>
      </c>
      <c r="K183" s="25" t="s">
        <v>86</v>
      </c>
      <c r="L183" s="25" t="s">
        <v>87</v>
      </c>
      <c r="M183" s="25" t="s">
        <v>39</v>
      </c>
      <c r="N183" s="37">
        <v>120</v>
      </c>
      <c r="O183" s="37">
        <v>120</v>
      </c>
      <c r="P183" s="37"/>
      <c r="Q183" s="37"/>
      <c r="R183" s="37"/>
      <c r="S183" s="96" t="s">
        <v>699</v>
      </c>
      <c r="T183" s="96" t="s">
        <v>700</v>
      </c>
      <c r="U183" s="48">
        <v>1</v>
      </c>
      <c r="V183" s="48">
        <v>253</v>
      </c>
      <c r="W183" s="48">
        <v>945</v>
      </c>
      <c r="X183" s="48">
        <v>132</v>
      </c>
      <c r="Y183" s="62">
        <v>1</v>
      </c>
      <c r="Z183" s="25" t="s">
        <v>49</v>
      </c>
    </row>
    <row r="184" spans="1:26" s="11" customFormat="1" ht="229.5">
      <c r="A184" s="25">
        <v>179</v>
      </c>
      <c r="B184" s="25">
        <v>2024</v>
      </c>
      <c r="C184" s="25" t="s">
        <v>701</v>
      </c>
      <c r="D184" s="25" t="s">
        <v>32</v>
      </c>
      <c r="E184" s="25" t="s">
        <v>73</v>
      </c>
      <c r="F184" s="25" t="s">
        <v>34</v>
      </c>
      <c r="G184" s="25" t="s">
        <v>656</v>
      </c>
      <c r="H184" s="25" t="s">
        <v>702</v>
      </c>
      <c r="I184" s="25" t="s">
        <v>575</v>
      </c>
      <c r="J184" s="25" t="s">
        <v>85</v>
      </c>
      <c r="K184" s="25" t="s">
        <v>86</v>
      </c>
      <c r="L184" s="25" t="s">
        <v>110</v>
      </c>
      <c r="M184" s="25" t="s">
        <v>39</v>
      </c>
      <c r="N184" s="37">
        <v>28.6</v>
      </c>
      <c r="O184" s="37">
        <v>28.6</v>
      </c>
      <c r="P184" s="37"/>
      <c r="Q184" s="37"/>
      <c r="R184" s="37"/>
      <c r="S184" s="96" t="s">
        <v>703</v>
      </c>
      <c r="T184" s="96" t="s">
        <v>704</v>
      </c>
      <c r="U184" s="48">
        <v>1</v>
      </c>
      <c r="V184" s="48">
        <v>117</v>
      </c>
      <c r="W184" s="48">
        <v>435</v>
      </c>
      <c r="X184" s="48">
        <v>41</v>
      </c>
      <c r="Y184" s="62">
        <v>1</v>
      </c>
      <c r="Z184" s="25" t="s">
        <v>328</v>
      </c>
    </row>
    <row r="185" spans="1:26" s="11" customFormat="1" ht="229.5">
      <c r="A185" s="25">
        <v>180</v>
      </c>
      <c r="B185" s="25">
        <v>2024</v>
      </c>
      <c r="C185" s="25" t="s">
        <v>705</v>
      </c>
      <c r="D185" s="25" t="s">
        <v>32</v>
      </c>
      <c r="E185" s="25" t="s">
        <v>73</v>
      </c>
      <c r="F185" s="25" t="s">
        <v>34</v>
      </c>
      <c r="G185" s="25" t="s">
        <v>656</v>
      </c>
      <c r="H185" s="25" t="s">
        <v>706</v>
      </c>
      <c r="I185" s="25" t="s">
        <v>575</v>
      </c>
      <c r="J185" s="25" t="s">
        <v>85</v>
      </c>
      <c r="K185" s="25" t="s">
        <v>86</v>
      </c>
      <c r="L185" s="25" t="s">
        <v>110</v>
      </c>
      <c r="M185" s="25" t="s">
        <v>39</v>
      </c>
      <c r="N185" s="37">
        <v>20</v>
      </c>
      <c r="O185" s="37">
        <v>20</v>
      </c>
      <c r="P185" s="37"/>
      <c r="Q185" s="37"/>
      <c r="R185" s="37"/>
      <c r="S185" s="96" t="s">
        <v>707</v>
      </c>
      <c r="T185" s="96" t="s">
        <v>708</v>
      </c>
      <c r="U185" s="48">
        <v>1</v>
      </c>
      <c r="V185" s="48">
        <v>280</v>
      </c>
      <c r="W185" s="48">
        <v>908</v>
      </c>
      <c r="X185" s="48">
        <v>20</v>
      </c>
      <c r="Y185" s="62">
        <v>1</v>
      </c>
      <c r="Z185" s="25" t="s">
        <v>328</v>
      </c>
    </row>
    <row r="186" spans="1:26" s="11" customFormat="1" ht="255">
      <c r="A186" s="25">
        <v>181</v>
      </c>
      <c r="B186" s="25">
        <v>2024</v>
      </c>
      <c r="C186" s="25" t="s">
        <v>709</v>
      </c>
      <c r="D186" s="25" t="s">
        <v>32</v>
      </c>
      <c r="E186" s="25" t="s">
        <v>73</v>
      </c>
      <c r="F186" s="25" t="s">
        <v>34</v>
      </c>
      <c r="G186" s="25" t="s">
        <v>656</v>
      </c>
      <c r="H186" s="25" t="s">
        <v>710</v>
      </c>
      <c r="I186" s="25" t="s">
        <v>575</v>
      </c>
      <c r="J186" s="25" t="s">
        <v>85</v>
      </c>
      <c r="K186" s="25" t="s">
        <v>86</v>
      </c>
      <c r="L186" s="25" t="s">
        <v>110</v>
      </c>
      <c r="M186" s="25" t="s">
        <v>39</v>
      </c>
      <c r="N186" s="37">
        <v>58.9</v>
      </c>
      <c r="O186" s="37">
        <v>58.9</v>
      </c>
      <c r="P186" s="37"/>
      <c r="Q186" s="37"/>
      <c r="R186" s="37"/>
      <c r="S186" s="96" t="s">
        <v>711</v>
      </c>
      <c r="T186" s="96" t="s">
        <v>712</v>
      </c>
      <c r="U186" s="48">
        <v>1</v>
      </c>
      <c r="V186" s="48">
        <v>141</v>
      </c>
      <c r="W186" s="48">
        <v>538</v>
      </c>
      <c r="X186" s="48">
        <v>80</v>
      </c>
      <c r="Y186" s="62">
        <v>1</v>
      </c>
      <c r="Z186" s="25" t="s">
        <v>328</v>
      </c>
    </row>
    <row r="187" spans="1:26" s="11" customFormat="1" ht="178.5">
      <c r="A187" s="25">
        <v>182</v>
      </c>
      <c r="B187" s="25">
        <v>2024</v>
      </c>
      <c r="C187" s="25" t="s">
        <v>713</v>
      </c>
      <c r="D187" s="25" t="s">
        <v>32</v>
      </c>
      <c r="E187" s="25" t="s">
        <v>73</v>
      </c>
      <c r="F187" s="25" t="s">
        <v>34</v>
      </c>
      <c r="G187" s="25" t="s">
        <v>656</v>
      </c>
      <c r="H187" s="25" t="s">
        <v>714</v>
      </c>
      <c r="I187" s="25" t="s">
        <v>67</v>
      </c>
      <c r="J187" s="25" t="s">
        <v>85</v>
      </c>
      <c r="K187" s="25" t="s">
        <v>86</v>
      </c>
      <c r="L187" s="25" t="s">
        <v>110</v>
      </c>
      <c r="M187" s="25" t="s">
        <v>39</v>
      </c>
      <c r="N187" s="37">
        <v>85.42</v>
      </c>
      <c r="O187" s="37">
        <v>85.42</v>
      </c>
      <c r="P187" s="37"/>
      <c r="Q187" s="37"/>
      <c r="R187" s="37"/>
      <c r="S187" s="51" t="s">
        <v>715</v>
      </c>
      <c r="T187" s="25" t="s">
        <v>716</v>
      </c>
      <c r="U187" s="25">
        <v>1</v>
      </c>
      <c r="V187" s="25">
        <v>350</v>
      </c>
      <c r="W187" s="25">
        <v>1110</v>
      </c>
      <c r="X187" s="25">
        <v>44</v>
      </c>
      <c r="Y187" s="98">
        <v>1</v>
      </c>
      <c r="Z187" s="25" t="s">
        <v>328</v>
      </c>
    </row>
    <row r="188" spans="1:26" s="11" customFormat="1" ht="408">
      <c r="A188" s="25">
        <v>183</v>
      </c>
      <c r="B188" s="25">
        <v>2024</v>
      </c>
      <c r="C188" s="25" t="s">
        <v>717</v>
      </c>
      <c r="D188" s="25" t="s">
        <v>32</v>
      </c>
      <c r="E188" s="25" t="s">
        <v>73</v>
      </c>
      <c r="F188" s="25" t="s">
        <v>34</v>
      </c>
      <c r="G188" s="25" t="s">
        <v>656</v>
      </c>
      <c r="H188" s="25" t="s">
        <v>718</v>
      </c>
      <c r="I188" s="25" t="s">
        <v>67</v>
      </c>
      <c r="J188" s="25" t="s">
        <v>85</v>
      </c>
      <c r="K188" s="25" t="s">
        <v>86</v>
      </c>
      <c r="L188" s="25" t="s">
        <v>110</v>
      </c>
      <c r="M188" s="25" t="s">
        <v>39</v>
      </c>
      <c r="N188" s="37">
        <v>93.35</v>
      </c>
      <c r="O188" s="37">
        <v>93.35</v>
      </c>
      <c r="P188" s="37"/>
      <c r="Q188" s="37"/>
      <c r="R188" s="37"/>
      <c r="S188" s="96" t="s">
        <v>719</v>
      </c>
      <c r="T188" s="25" t="s">
        <v>720</v>
      </c>
      <c r="U188" s="48">
        <v>1</v>
      </c>
      <c r="V188" s="48">
        <v>394</v>
      </c>
      <c r="W188" s="48">
        <v>1603</v>
      </c>
      <c r="X188" s="48">
        <v>135</v>
      </c>
      <c r="Y188" s="98">
        <v>1</v>
      </c>
      <c r="Z188" s="25" t="s">
        <v>328</v>
      </c>
    </row>
    <row r="189" spans="1:26" s="11" customFormat="1" ht="127.5">
      <c r="A189" s="25">
        <v>184</v>
      </c>
      <c r="B189" s="25">
        <v>2024</v>
      </c>
      <c r="C189" s="25" t="s">
        <v>721</v>
      </c>
      <c r="D189" s="25" t="s">
        <v>32</v>
      </c>
      <c r="E189" s="25" t="s">
        <v>73</v>
      </c>
      <c r="F189" s="25" t="s">
        <v>34</v>
      </c>
      <c r="G189" s="25" t="s">
        <v>656</v>
      </c>
      <c r="H189" s="25" t="s">
        <v>722</v>
      </c>
      <c r="I189" s="25" t="s">
        <v>67</v>
      </c>
      <c r="J189" s="25" t="s">
        <v>85</v>
      </c>
      <c r="K189" s="25" t="s">
        <v>86</v>
      </c>
      <c r="L189" s="25" t="s">
        <v>87</v>
      </c>
      <c r="M189" s="25" t="s">
        <v>39</v>
      </c>
      <c r="N189" s="37">
        <v>18.2</v>
      </c>
      <c r="O189" s="37">
        <v>18.2</v>
      </c>
      <c r="P189" s="37"/>
      <c r="Q189" s="37"/>
      <c r="R189" s="37"/>
      <c r="S189" s="96" t="s">
        <v>723</v>
      </c>
      <c r="T189" s="25" t="s">
        <v>724</v>
      </c>
      <c r="U189" s="48">
        <v>1</v>
      </c>
      <c r="V189" s="48">
        <v>118</v>
      </c>
      <c r="W189" s="48">
        <v>427</v>
      </c>
      <c r="X189" s="48">
        <v>67</v>
      </c>
      <c r="Y189" s="98">
        <v>1</v>
      </c>
      <c r="Z189" s="25" t="s">
        <v>49</v>
      </c>
    </row>
    <row r="190" spans="1:26" s="11" customFormat="1" ht="178.5">
      <c r="A190" s="25">
        <v>185</v>
      </c>
      <c r="B190" s="25">
        <v>2024</v>
      </c>
      <c r="C190" s="25" t="s">
        <v>725</v>
      </c>
      <c r="D190" s="25" t="s">
        <v>32</v>
      </c>
      <c r="E190" s="25" t="s">
        <v>73</v>
      </c>
      <c r="F190" s="25" t="s">
        <v>34</v>
      </c>
      <c r="G190" s="25" t="s">
        <v>656</v>
      </c>
      <c r="H190" s="25" t="s">
        <v>726</v>
      </c>
      <c r="I190" s="25" t="s">
        <v>67</v>
      </c>
      <c r="J190" s="25" t="s">
        <v>85</v>
      </c>
      <c r="K190" s="25" t="s">
        <v>86</v>
      </c>
      <c r="L190" s="25" t="s">
        <v>87</v>
      </c>
      <c r="M190" s="25" t="s">
        <v>39</v>
      </c>
      <c r="N190" s="37">
        <v>9.8</v>
      </c>
      <c r="O190" s="37">
        <v>9.8</v>
      </c>
      <c r="P190" s="37"/>
      <c r="Q190" s="37"/>
      <c r="R190" s="37"/>
      <c r="S190" s="96" t="s">
        <v>727</v>
      </c>
      <c r="T190" s="25" t="s">
        <v>728</v>
      </c>
      <c r="U190" s="48">
        <v>1</v>
      </c>
      <c r="V190" s="48">
        <v>178</v>
      </c>
      <c r="W190" s="48">
        <v>637</v>
      </c>
      <c r="X190" s="48">
        <v>82</v>
      </c>
      <c r="Y190" s="98">
        <v>1</v>
      </c>
      <c r="Z190" s="25" t="s">
        <v>49</v>
      </c>
    </row>
    <row r="191" spans="1:26" s="11" customFormat="1" ht="127.5">
      <c r="A191" s="25">
        <v>186</v>
      </c>
      <c r="B191" s="25">
        <v>2024</v>
      </c>
      <c r="C191" s="25" t="s">
        <v>729</v>
      </c>
      <c r="D191" s="25" t="s">
        <v>32</v>
      </c>
      <c r="E191" s="25" t="s">
        <v>73</v>
      </c>
      <c r="F191" s="25" t="s">
        <v>34</v>
      </c>
      <c r="G191" s="25" t="s">
        <v>656</v>
      </c>
      <c r="H191" s="25" t="s">
        <v>730</v>
      </c>
      <c r="I191" s="25" t="s">
        <v>67</v>
      </c>
      <c r="J191" s="25" t="s">
        <v>85</v>
      </c>
      <c r="K191" s="25" t="s">
        <v>86</v>
      </c>
      <c r="L191" s="25" t="s">
        <v>87</v>
      </c>
      <c r="M191" s="25" t="s">
        <v>39</v>
      </c>
      <c r="N191" s="37">
        <v>170.35</v>
      </c>
      <c r="O191" s="37">
        <v>170.35</v>
      </c>
      <c r="P191" s="37"/>
      <c r="Q191" s="37"/>
      <c r="R191" s="37"/>
      <c r="S191" s="96" t="s">
        <v>731</v>
      </c>
      <c r="T191" s="25" t="s">
        <v>732</v>
      </c>
      <c r="U191" s="48">
        <v>1</v>
      </c>
      <c r="V191" s="48">
        <v>130</v>
      </c>
      <c r="W191" s="48">
        <v>510</v>
      </c>
      <c r="X191" s="48">
        <v>73</v>
      </c>
      <c r="Y191" s="98">
        <v>1</v>
      </c>
      <c r="Z191" s="25" t="s">
        <v>49</v>
      </c>
    </row>
    <row r="192" spans="1:26" s="11" customFormat="1" ht="255">
      <c r="A192" s="25">
        <v>187</v>
      </c>
      <c r="B192" s="25">
        <v>2024</v>
      </c>
      <c r="C192" s="25" t="s">
        <v>733</v>
      </c>
      <c r="D192" s="25" t="s">
        <v>32</v>
      </c>
      <c r="E192" s="25" t="s">
        <v>73</v>
      </c>
      <c r="F192" s="25" t="s">
        <v>34</v>
      </c>
      <c r="G192" s="25" t="s">
        <v>656</v>
      </c>
      <c r="H192" s="25" t="s">
        <v>734</v>
      </c>
      <c r="I192" s="25" t="s">
        <v>67</v>
      </c>
      <c r="J192" s="25" t="s">
        <v>68</v>
      </c>
      <c r="K192" s="25" t="s">
        <v>275</v>
      </c>
      <c r="L192" s="25"/>
      <c r="M192" s="25" t="s">
        <v>276</v>
      </c>
      <c r="N192" s="37">
        <v>62.4</v>
      </c>
      <c r="O192" s="37">
        <v>62.4</v>
      </c>
      <c r="P192" s="37"/>
      <c r="Q192" s="37"/>
      <c r="R192" s="37"/>
      <c r="S192" s="96" t="s">
        <v>735</v>
      </c>
      <c r="T192" s="25" t="s">
        <v>736</v>
      </c>
      <c r="U192" s="48">
        <v>1</v>
      </c>
      <c r="V192" s="48">
        <v>56</v>
      </c>
      <c r="W192" s="48">
        <v>189</v>
      </c>
      <c r="X192" s="48">
        <v>148</v>
      </c>
      <c r="Y192" s="98">
        <v>1</v>
      </c>
      <c r="Z192" s="25" t="s">
        <v>49</v>
      </c>
    </row>
    <row r="193" spans="1:26" s="11" customFormat="1" ht="127.5">
      <c r="A193" s="25">
        <v>188</v>
      </c>
      <c r="B193" s="25">
        <v>2024</v>
      </c>
      <c r="C193" s="25" t="s">
        <v>737</v>
      </c>
      <c r="D193" s="25" t="s">
        <v>32</v>
      </c>
      <c r="E193" s="25" t="s">
        <v>73</v>
      </c>
      <c r="F193" s="25" t="s">
        <v>34</v>
      </c>
      <c r="G193" s="25" t="s">
        <v>656</v>
      </c>
      <c r="H193" s="25" t="s">
        <v>738</v>
      </c>
      <c r="I193" s="25" t="s">
        <v>67</v>
      </c>
      <c r="J193" s="25" t="s">
        <v>85</v>
      </c>
      <c r="K193" s="25" t="s">
        <v>86</v>
      </c>
      <c r="L193" s="25" t="s">
        <v>87</v>
      </c>
      <c r="M193" s="25" t="s">
        <v>39</v>
      </c>
      <c r="N193" s="37">
        <v>2.12</v>
      </c>
      <c r="O193" s="37">
        <v>2.12</v>
      </c>
      <c r="P193" s="37"/>
      <c r="Q193" s="37"/>
      <c r="R193" s="37"/>
      <c r="S193" s="96" t="s">
        <v>739</v>
      </c>
      <c r="T193" s="25" t="s">
        <v>740</v>
      </c>
      <c r="U193" s="48">
        <v>1</v>
      </c>
      <c r="V193" s="48">
        <v>46</v>
      </c>
      <c r="W193" s="48">
        <v>179</v>
      </c>
      <c r="X193" s="48">
        <v>24</v>
      </c>
      <c r="Y193" s="98">
        <v>1</v>
      </c>
      <c r="Z193" s="25" t="s">
        <v>49</v>
      </c>
    </row>
    <row r="194" spans="1:26" s="11" customFormat="1" ht="229.5">
      <c r="A194" s="25">
        <v>189</v>
      </c>
      <c r="B194" s="25">
        <v>2024</v>
      </c>
      <c r="C194" s="25" t="s">
        <v>741</v>
      </c>
      <c r="D194" s="25" t="s">
        <v>32</v>
      </c>
      <c r="E194" s="25" t="s">
        <v>73</v>
      </c>
      <c r="F194" s="25" t="s">
        <v>34</v>
      </c>
      <c r="G194" s="25" t="s">
        <v>656</v>
      </c>
      <c r="H194" s="25" t="s">
        <v>742</v>
      </c>
      <c r="I194" s="25" t="s">
        <v>67</v>
      </c>
      <c r="J194" s="25" t="s">
        <v>85</v>
      </c>
      <c r="K194" s="25" t="s">
        <v>86</v>
      </c>
      <c r="L194" s="25" t="s">
        <v>187</v>
      </c>
      <c r="M194" s="25" t="s">
        <v>39</v>
      </c>
      <c r="N194" s="37">
        <v>25.8</v>
      </c>
      <c r="O194" s="37">
        <v>25.8</v>
      </c>
      <c r="P194" s="37"/>
      <c r="Q194" s="37"/>
      <c r="R194" s="37"/>
      <c r="S194" s="96" t="s">
        <v>743</v>
      </c>
      <c r="T194" s="96" t="s">
        <v>744</v>
      </c>
      <c r="U194" s="25">
        <v>1</v>
      </c>
      <c r="V194" s="25">
        <v>26</v>
      </c>
      <c r="W194" s="25">
        <v>88</v>
      </c>
      <c r="X194" s="25">
        <v>8</v>
      </c>
      <c r="Y194" s="98">
        <v>1</v>
      </c>
      <c r="Z194" s="25" t="s">
        <v>49</v>
      </c>
    </row>
    <row r="195" spans="1:26" s="11" customFormat="1" ht="331.5">
      <c r="A195" s="25">
        <v>190</v>
      </c>
      <c r="B195" s="25">
        <v>2024</v>
      </c>
      <c r="C195" s="25" t="s">
        <v>745</v>
      </c>
      <c r="D195" s="25" t="s">
        <v>32</v>
      </c>
      <c r="E195" s="25" t="s">
        <v>73</v>
      </c>
      <c r="F195" s="25" t="s">
        <v>34</v>
      </c>
      <c r="G195" s="25" t="s">
        <v>656</v>
      </c>
      <c r="H195" s="25" t="s">
        <v>746</v>
      </c>
      <c r="I195" s="25" t="s">
        <v>67</v>
      </c>
      <c r="J195" s="25" t="s">
        <v>85</v>
      </c>
      <c r="K195" s="25" t="s">
        <v>86</v>
      </c>
      <c r="L195" s="25" t="s">
        <v>110</v>
      </c>
      <c r="M195" s="25" t="s">
        <v>39</v>
      </c>
      <c r="N195" s="37">
        <v>51.2</v>
      </c>
      <c r="O195" s="37">
        <v>51.2</v>
      </c>
      <c r="P195" s="37"/>
      <c r="Q195" s="37"/>
      <c r="R195" s="37"/>
      <c r="S195" s="104" t="s">
        <v>747</v>
      </c>
      <c r="T195" s="96" t="s">
        <v>748</v>
      </c>
      <c r="U195" s="105">
        <v>1</v>
      </c>
      <c r="V195" s="106">
        <v>167</v>
      </c>
      <c r="W195" s="106">
        <v>566</v>
      </c>
      <c r="X195" s="31">
        <v>64</v>
      </c>
      <c r="Y195" s="98">
        <v>1</v>
      </c>
      <c r="Z195" s="25" t="s">
        <v>328</v>
      </c>
    </row>
    <row r="196" spans="1:26" s="11" customFormat="1" ht="153">
      <c r="A196" s="25">
        <v>191</v>
      </c>
      <c r="B196" s="25">
        <v>2024</v>
      </c>
      <c r="C196" s="25" t="s">
        <v>749</v>
      </c>
      <c r="D196" s="25" t="s">
        <v>32</v>
      </c>
      <c r="E196" s="25" t="s">
        <v>73</v>
      </c>
      <c r="F196" s="25" t="s">
        <v>34</v>
      </c>
      <c r="G196" s="25" t="s">
        <v>656</v>
      </c>
      <c r="H196" s="25" t="s">
        <v>682</v>
      </c>
      <c r="I196" s="25" t="s">
        <v>67</v>
      </c>
      <c r="J196" s="25" t="s">
        <v>37</v>
      </c>
      <c r="K196" s="25" t="s">
        <v>77</v>
      </c>
      <c r="L196" s="25" t="s">
        <v>78</v>
      </c>
      <c r="M196" s="25" t="s">
        <v>79</v>
      </c>
      <c r="N196" s="37">
        <v>300</v>
      </c>
      <c r="O196" s="37">
        <v>300</v>
      </c>
      <c r="P196" s="37"/>
      <c r="Q196" s="37"/>
      <c r="R196" s="37"/>
      <c r="S196" s="96" t="s">
        <v>750</v>
      </c>
      <c r="T196" s="96" t="s">
        <v>751</v>
      </c>
      <c r="U196" s="97">
        <v>1</v>
      </c>
      <c r="V196" s="97">
        <v>30</v>
      </c>
      <c r="W196" s="97">
        <v>30</v>
      </c>
      <c r="X196" s="97">
        <v>5</v>
      </c>
      <c r="Y196" s="107">
        <v>1</v>
      </c>
      <c r="Z196" s="25" t="s">
        <v>42</v>
      </c>
    </row>
    <row r="197" spans="1:26" s="11" customFormat="1" ht="127.5">
      <c r="A197" s="25">
        <v>192</v>
      </c>
      <c r="B197" s="25">
        <v>2024</v>
      </c>
      <c r="C197" s="25" t="s">
        <v>752</v>
      </c>
      <c r="D197" s="25" t="s">
        <v>32</v>
      </c>
      <c r="E197" s="25" t="s">
        <v>73</v>
      </c>
      <c r="F197" s="25" t="s">
        <v>34</v>
      </c>
      <c r="G197" s="25" t="s">
        <v>656</v>
      </c>
      <c r="H197" s="25" t="s">
        <v>753</v>
      </c>
      <c r="I197" s="25" t="s">
        <v>67</v>
      </c>
      <c r="J197" s="25" t="s">
        <v>85</v>
      </c>
      <c r="K197" s="25" t="s">
        <v>86</v>
      </c>
      <c r="L197" s="25" t="s">
        <v>87</v>
      </c>
      <c r="M197" s="25" t="s">
        <v>39</v>
      </c>
      <c r="N197" s="37">
        <v>30</v>
      </c>
      <c r="O197" s="37">
        <v>30</v>
      </c>
      <c r="P197" s="37"/>
      <c r="Q197" s="37"/>
      <c r="R197" s="37"/>
      <c r="S197" s="96" t="s">
        <v>754</v>
      </c>
      <c r="T197" s="96" t="s">
        <v>755</v>
      </c>
      <c r="U197" s="97">
        <v>1</v>
      </c>
      <c r="V197" s="97">
        <v>31</v>
      </c>
      <c r="W197" s="97">
        <v>110</v>
      </c>
      <c r="X197" s="97">
        <v>1</v>
      </c>
      <c r="Y197" s="107">
        <v>1</v>
      </c>
      <c r="Z197" s="25" t="s">
        <v>49</v>
      </c>
    </row>
    <row r="198" spans="1:26" s="11" customFormat="1" ht="153">
      <c r="A198" s="25">
        <v>193</v>
      </c>
      <c r="B198" s="25">
        <v>2024</v>
      </c>
      <c r="C198" s="25" t="s">
        <v>756</v>
      </c>
      <c r="D198" s="25" t="s">
        <v>32</v>
      </c>
      <c r="E198" s="25" t="s">
        <v>73</v>
      </c>
      <c r="F198" s="25" t="s">
        <v>34</v>
      </c>
      <c r="G198" s="25" t="s">
        <v>656</v>
      </c>
      <c r="H198" s="25" t="s">
        <v>757</v>
      </c>
      <c r="I198" s="25" t="s">
        <v>67</v>
      </c>
      <c r="J198" s="25" t="s">
        <v>85</v>
      </c>
      <c r="K198" s="25" t="s">
        <v>86</v>
      </c>
      <c r="L198" s="25" t="s">
        <v>110</v>
      </c>
      <c r="M198" s="25" t="s">
        <v>39</v>
      </c>
      <c r="N198" s="37">
        <v>30</v>
      </c>
      <c r="O198" s="37">
        <v>30</v>
      </c>
      <c r="P198" s="37"/>
      <c r="Q198" s="37"/>
      <c r="R198" s="37"/>
      <c r="S198" s="96" t="s">
        <v>758</v>
      </c>
      <c r="T198" s="96" t="s">
        <v>759</v>
      </c>
      <c r="U198" s="97">
        <v>1</v>
      </c>
      <c r="V198" s="97">
        <v>103</v>
      </c>
      <c r="W198" s="97">
        <v>330</v>
      </c>
      <c r="X198" s="97">
        <v>7</v>
      </c>
      <c r="Y198" s="107">
        <v>1</v>
      </c>
      <c r="Z198" s="25" t="s">
        <v>49</v>
      </c>
    </row>
    <row r="199" spans="1:26" s="11" customFormat="1" ht="255">
      <c r="A199" s="25">
        <v>194</v>
      </c>
      <c r="B199" s="25">
        <v>2024</v>
      </c>
      <c r="C199" s="25" t="s">
        <v>760</v>
      </c>
      <c r="D199" s="25" t="s">
        <v>32</v>
      </c>
      <c r="E199" s="25" t="s">
        <v>73</v>
      </c>
      <c r="F199" s="25" t="s">
        <v>34</v>
      </c>
      <c r="G199" s="25" t="s">
        <v>656</v>
      </c>
      <c r="H199" s="25" t="s">
        <v>761</v>
      </c>
      <c r="I199" s="25" t="s">
        <v>67</v>
      </c>
      <c r="J199" s="25" t="s">
        <v>85</v>
      </c>
      <c r="K199" s="25" t="s">
        <v>86</v>
      </c>
      <c r="L199" s="25" t="s">
        <v>110</v>
      </c>
      <c r="M199" s="25" t="s">
        <v>39</v>
      </c>
      <c r="N199" s="37">
        <v>23</v>
      </c>
      <c r="O199" s="37">
        <v>23</v>
      </c>
      <c r="P199" s="37"/>
      <c r="Q199" s="37"/>
      <c r="R199" s="37"/>
      <c r="S199" s="96" t="s">
        <v>762</v>
      </c>
      <c r="T199" s="96" t="s">
        <v>763</v>
      </c>
      <c r="U199" s="97">
        <v>1</v>
      </c>
      <c r="V199" s="97">
        <v>163</v>
      </c>
      <c r="W199" s="97">
        <v>520</v>
      </c>
      <c r="X199" s="97">
        <v>29</v>
      </c>
      <c r="Y199" s="107">
        <v>1</v>
      </c>
      <c r="Z199" s="25" t="s">
        <v>328</v>
      </c>
    </row>
    <row r="200" spans="1:26" s="11" customFormat="1" ht="204">
      <c r="A200" s="25">
        <v>195</v>
      </c>
      <c r="B200" s="25">
        <v>2024</v>
      </c>
      <c r="C200" s="25" t="s">
        <v>764</v>
      </c>
      <c r="D200" s="25" t="s">
        <v>32</v>
      </c>
      <c r="E200" s="25" t="s">
        <v>73</v>
      </c>
      <c r="F200" s="25" t="s">
        <v>34</v>
      </c>
      <c r="G200" s="25" t="s">
        <v>656</v>
      </c>
      <c r="H200" s="25" t="s">
        <v>765</v>
      </c>
      <c r="I200" s="25" t="s">
        <v>67</v>
      </c>
      <c r="J200" s="25" t="s">
        <v>85</v>
      </c>
      <c r="K200" s="25" t="s">
        <v>86</v>
      </c>
      <c r="L200" s="25" t="s">
        <v>87</v>
      </c>
      <c r="M200" s="25" t="s">
        <v>39</v>
      </c>
      <c r="N200" s="37">
        <v>50</v>
      </c>
      <c r="O200" s="37">
        <v>50</v>
      </c>
      <c r="P200" s="37"/>
      <c r="Q200" s="37"/>
      <c r="R200" s="37"/>
      <c r="S200" s="96" t="s">
        <v>766</v>
      </c>
      <c r="T200" s="96" t="s">
        <v>767</v>
      </c>
      <c r="U200" s="97">
        <v>1</v>
      </c>
      <c r="V200" s="97">
        <v>146</v>
      </c>
      <c r="W200" s="97">
        <v>530</v>
      </c>
      <c r="X200" s="97">
        <v>34</v>
      </c>
      <c r="Y200" s="107">
        <v>1</v>
      </c>
      <c r="Z200" s="25" t="s">
        <v>49</v>
      </c>
    </row>
    <row r="201" spans="1:26" s="11" customFormat="1" ht="255">
      <c r="A201" s="25">
        <v>196</v>
      </c>
      <c r="B201" s="25">
        <v>2024</v>
      </c>
      <c r="C201" s="25" t="s">
        <v>768</v>
      </c>
      <c r="D201" s="25" t="s">
        <v>32</v>
      </c>
      <c r="E201" s="25" t="s">
        <v>73</v>
      </c>
      <c r="F201" s="25" t="s">
        <v>34</v>
      </c>
      <c r="G201" s="25" t="s">
        <v>656</v>
      </c>
      <c r="H201" s="25" t="s">
        <v>769</v>
      </c>
      <c r="I201" s="25" t="s">
        <v>67</v>
      </c>
      <c r="J201" s="25" t="s">
        <v>37</v>
      </c>
      <c r="K201" s="25" t="s">
        <v>158</v>
      </c>
      <c r="L201" s="25" t="s">
        <v>322</v>
      </c>
      <c r="M201" s="25" t="s">
        <v>79</v>
      </c>
      <c r="N201" s="37">
        <v>180</v>
      </c>
      <c r="O201" s="37">
        <v>180</v>
      </c>
      <c r="P201" s="37"/>
      <c r="Q201" s="37"/>
      <c r="R201" s="37"/>
      <c r="S201" s="96" t="s">
        <v>770</v>
      </c>
      <c r="T201" s="96" t="s">
        <v>771</v>
      </c>
      <c r="U201" s="97">
        <v>1</v>
      </c>
      <c r="V201" s="97">
        <v>251</v>
      </c>
      <c r="W201" s="97">
        <v>803</v>
      </c>
      <c r="X201" s="97">
        <v>63</v>
      </c>
      <c r="Y201" s="107">
        <v>1</v>
      </c>
      <c r="Z201" s="25" t="s">
        <v>42</v>
      </c>
    </row>
    <row r="202" spans="1:26" s="11" customFormat="1" ht="127.5">
      <c r="A202" s="25">
        <v>197</v>
      </c>
      <c r="B202" s="25">
        <v>2024</v>
      </c>
      <c r="C202" s="25" t="s">
        <v>772</v>
      </c>
      <c r="D202" s="25" t="s">
        <v>32</v>
      </c>
      <c r="E202" s="25" t="s">
        <v>73</v>
      </c>
      <c r="F202" s="25" t="s">
        <v>34</v>
      </c>
      <c r="G202" s="25" t="s">
        <v>656</v>
      </c>
      <c r="H202" s="25" t="s">
        <v>769</v>
      </c>
      <c r="I202" s="25" t="s">
        <v>67</v>
      </c>
      <c r="J202" s="25" t="s">
        <v>85</v>
      </c>
      <c r="K202" s="25" t="s">
        <v>86</v>
      </c>
      <c r="L202" s="25" t="s">
        <v>187</v>
      </c>
      <c r="M202" s="25" t="s">
        <v>79</v>
      </c>
      <c r="N202" s="37">
        <v>50</v>
      </c>
      <c r="O202" s="37">
        <v>50</v>
      </c>
      <c r="P202" s="37"/>
      <c r="Q202" s="37"/>
      <c r="R202" s="37"/>
      <c r="S202" s="96" t="s">
        <v>773</v>
      </c>
      <c r="T202" s="96" t="s">
        <v>774</v>
      </c>
      <c r="U202" s="97">
        <v>1</v>
      </c>
      <c r="V202" s="97">
        <v>251</v>
      </c>
      <c r="W202" s="97">
        <v>803</v>
      </c>
      <c r="X202" s="97">
        <v>63</v>
      </c>
      <c r="Y202" s="107">
        <v>1</v>
      </c>
      <c r="Z202" s="25" t="s">
        <v>49</v>
      </c>
    </row>
    <row r="203" spans="1:26" s="11" customFormat="1" ht="409.5">
      <c r="A203" s="25">
        <v>198</v>
      </c>
      <c r="B203" s="25">
        <v>2024</v>
      </c>
      <c r="C203" s="28" t="s">
        <v>775</v>
      </c>
      <c r="D203" s="25" t="s">
        <v>32</v>
      </c>
      <c r="E203" s="25" t="s">
        <v>73</v>
      </c>
      <c r="F203" s="25" t="s">
        <v>34</v>
      </c>
      <c r="G203" s="25" t="s">
        <v>656</v>
      </c>
      <c r="H203" s="25" t="s">
        <v>776</v>
      </c>
      <c r="I203" s="25" t="s">
        <v>67</v>
      </c>
      <c r="J203" s="25" t="s">
        <v>85</v>
      </c>
      <c r="K203" s="25" t="s">
        <v>86</v>
      </c>
      <c r="L203" s="25" t="s">
        <v>110</v>
      </c>
      <c r="M203" s="25" t="s">
        <v>39</v>
      </c>
      <c r="N203" s="37">
        <v>23.44</v>
      </c>
      <c r="O203" s="37">
        <v>23.44</v>
      </c>
      <c r="P203" s="37"/>
      <c r="Q203" s="37"/>
      <c r="R203" s="37"/>
      <c r="S203" s="96" t="s">
        <v>777</v>
      </c>
      <c r="T203" s="25" t="s">
        <v>778</v>
      </c>
      <c r="U203" s="48">
        <v>1</v>
      </c>
      <c r="V203" s="48">
        <v>850</v>
      </c>
      <c r="W203" s="48">
        <v>2811</v>
      </c>
      <c r="X203" s="48">
        <v>153</v>
      </c>
      <c r="Y203" s="98">
        <v>1</v>
      </c>
      <c r="Z203" s="25" t="s">
        <v>328</v>
      </c>
    </row>
    <row r="204" spans="1:26" s="11" customFormat="1" ht="76.5">
      <c r="A204" s="25">
        <v>199</v>
      </c>
      <c r="B204" s="25">
        <v>2024</v>
      </c>
      <c r="C204" s="28" t="s">
        <v>779</v>
      </c>
      <c r="D204" s="25" t="s">
        <v>32</v>
      </c>
      <c r="E204" s="25" t="s">
        <v>73</v>
      </c>
      <c r="F204" s="25" t="s">
        <v>34</v>
      </c>
      <c r="G204" s="25" t="s">
        <v>656</v>
      </c>
      <c r="H204" s="25" t="s">
        <v>780</v>
      </c>
      <c r="I204" s="25" t="s">
        <v>67</v>
      </c>
      <c r="J204" s="25" t="s">
        <v>85</v>
      </c>
      <c r="K204" s="25" t="s">
        <v>96</v>
      </c>
      <c r="L204" s="25" t="s">
        <v>97</v>
      </c>
      <c r="M204" s="25" t="s">
        <v>39</v>
      </c>
      <c r="N204" s="37">
        <v>14.35</v>
      </c>
      <c r="O204" s="37">
        <v>14.35</v>
      </c>
      <c r="P204" s="37"/>
      <c r="Q204" s="37"/>
      <c r="R204" s="37"/>
      <c r="S204" s="96" t="s">
        <v>781</v>
      </c>
      <c r="T204" s="25" t="s">
        <v>782</v>
      </c>
      <c r="U204" s="31">
        <v>1</v>
      </c>
      <c r="V204" s="97">
        <v>36</v>
      </c>
      <c r="W204" s="97">
        <v>150</v>
      </c>
      <c r="X204" s="97">
        <v>20</v>
      </c>
      <c r="Y204" s="86">
        <v>1</v>
      </c>
      <c r="Z204" s="25" t="s">
        <v>49</v>
      </c>
    </row>
    <row r="205" spans="1:26" s="11" customFormat="1" ht="76.5">
      <c r="A205" s="25">
        <v>200</v>
      </c>
      <c r="B205" s="25">
        <v>2024</v>
      </c>
      <c r="C205" s="28" t="s">
        <v>783</v>
      </c>
      <c r="D205" s="25" t="s">
        <v>32</v>
      </c>
      <c r="E205" s="25" t="s">
        <v>73</v>
      </c>
      <c r="F205" s="25" t="s">
        <v>34</v>
      </c>
      <c r="G205" s="25" t="s">
        <v>656</v>
      </c>
      <c r="H205" s="25" t="s">
        <v>780</v>
      </c>
      <c r="I205" s="25" t="s">
        <v>67</v>
      </c>
      <c r="J205" s="25" t="s">
        <v>85</v>
      </c>
      <c r="K205" s="25" t="s">
        <v>96</v>
      </c>
      <c r="L205" s="25" t="s">
        <v>166</v>
      </c>
      <c r="M205" s="25" t="s">
        <v>39</v>
      </c>
      <c r="N205" s="37">
        <v>18.9</v>
      </c>
      <c r="O205" s="37">
        <v>18.9</v>
      </c>
      <c r="P205" s="37"/>
      <c r="Q205" s="37"/>
      <c r="R205" s="37"/>
      <c r="S205" s="96" t="s">
        <v>784</v>
      </c>
      <c r="T205" s="25" t="s">
        <v>785</v>
      </c>
      <c r="U205" s="31">
        <v>1</v>
      </c>
      <c r="V205" s="97">
        <v>36</v>
      </c>
      <c r="W205" s="97">
        <v>150</v>
      </c>
      <c r="X205" s="97">
        <v>6</v>
      </c>
      <c r="Y205" s="86">
        <v>1</v>
      </c>
      <c r="Z205" s="25" t="s">
        <v>49</v>
      </c>
    </row>
    <row r="206" spans="1:26" s="11" customFormat="1" ht="127.5">
      <c r="A206" s="25">
        <v>201</v>
      </c>
      <c r="B206" s="25">
        <v>2024</v>
      </c>
      <c r="C206" s="28" t="s">
        <v>786</v>
      </c>
      <c r="D206" s="25" t="s">
        <v>32</v>
      </c>
      <c r="E206" s="25" t="s">
        <v>73</v>
      </c>
      <c r="F206" s="25" t="s">
        <v>34</v>
      </c>
      <c r="G206" s="25" t="s">
        <v>656</v>
      </c>
      <c r="H206" s="25" t="s">
        <v>780</v>
      </c>
      <c r="I206" s="25" t="s">
        <v>67</v>
      </c>
      <c r="J206" s="25" t="s">
        <v>85</v>
      </c>
      <c r="K206" s="25" t="s">
        <v>86</v>
      </c>
      <c r="L206" s="25" t="s">
        <v>87</v>
      </c>
      <c r="M206" s="25" t="s">
        <v>39</v>
      </c>
      <c r="N206" s="44">
        <v>3.74</v>
      </c>
      <c r="O206" s="44">
        <v>3.74</v>
      </c>
      <c r="P206" s="37"/>
      <c r="Q206" s="37"/>
      <c r="R206" s="37"/>
      <c r="S206" s="96" t="s">
        <v>787</v>
      </c>
      <c r="T206" s="25" t="s">
        <v>788</v>
      </c>
      <c r="U206" s="97">
        <v>1</v>
      </c>
      <c r="V206" s="97">
        <v>9</v>
      </c>
      <c r="W206" s="97">
        <v>25</v>
      </c>
      <c r="X206" s="97">
        <v>25</v>
      </c>
      <c r="Y206" s="62">
        <v>1</v>
      </c>
      <c r="Z206" s="25" t="s">
        <v>49</v>
      </c>
    </row>
    <row r="207" spans="1:26" s="11" customFormat="1" ht="102">
      <c r="A207" s="25">
        <v>202</v>
      </c>
      <c r="B207" s="25">
        <v>2024</v>
      </c>
      <c r="C207" s="25" t="s">
        <v>789</v>
      </c>
      <c r="D207" s="25" t="s">
        <v>32</v>
      </c>
      <c r="E207" s="25" t="s">
        <v>73</v>
      </c>
      <c r="F207" s="25" t="s">
        <v>34</v>
      </c>
      <c r="G207" s="25" t="s">
        <v>656</v>
      </c>
      <c r="H207" s="25" t="s">
        <v>790</v>
      </c>
      <c r="I207" s="25" t="s">
        <v>67</v>
      </c>
      <c r="J207" s="25" t="s">
        <v>85</v>
      </c>
      <c r="K207" s="25" t="s">
        <v>96</v>
      </c>
      <c r="L207" s="25" t="s">
        <v>97</v>
      </c>
      <c r="M207" s="25" t="s">
        <v>39</v>
      </c>
      <c r="N207" s="37">
        <v>19.3</v>
      </c>
      <c r="O207" s="37">
        <v>19.3</v>
      </c>
      <c r="P207" s="37"/>
      <c r="Q207" s="37"/>
      <c r="R207" s="37"/>
      <c r="S207" s="96" t="s">
        <v>791</v>
      </c>
      <c r="T207" s="25" t="s">
        <v>792</v>
      </c>
      <c r="U207" s="48">
        <v>1</v>
      </c>
      <c r="V207" s="48">
        <v>50</v>
      </c>
      <c r="W207" s="48">
        <v>130</v>
      </c>
      <c r="X207" s="48">
        <v>20</v>
      </c>
      <c r="Y207" s="86">
        <v>1</v>
      </c>
      <c r="Z207" s="25" t="s">
        <v>49</v>
      </c>
    </row>
    <row r="208" spans="1:26" s="11" customFormat="1" ht="127.5">
      <c r="A208" s="25">
        <v>203</v>
      </c>
      <c r="B208" s="25">
        <v>2024</v>
      </c>
      <c r="C208" s="25" t="s">
        <v>793</v>
      </c>
      <c r="D208" s="25" t="s">
        <v>32</v>
      </c>
      <c r="E208" s="25" t="s">
        <v>73</v>
      </c>
      <c r="F208" s="25" t="s">
        <v>34</v>
      </c>
      <c r="G208" s="25" t="s">
        <v>656</v>
      </c>
      <c r="H208" s="25" t="s">
        <v>794</v>
      </c>
      <c r="I208" s="25" t="s">
        <v>67</v>
      </c>
      <c r="J208" s="25" t="s">
        <v>85</v>
      </c>
      <c r="K208" s="25" t="s">
        <v>86</v>
      </c>
      <c r="L208" s="25" t="s">
        <v>87</v>
      </c>
      <c r="M208" s="25" t="s">
        <v>39</v>
      </c>
      <c r="N208" s="37">
        <v>8.94</v>
      </c>
      <c r="O208" s="37">
        <v>8.94</v>
      </c>
      <c r="P208" s="37"/>
      <c r="Q208" s="37"/>
      <c r="R208" s="37"/>
      <c r="S208" s="96" t="s">
        <v>795</v>
      </c>
      <c r="T208" s="25" t="s">
        <v>796</v>
      </c>
      <c r="U208" s="48">
        <v>1</v>
      </c>
      <c r="V208" s="48">
        <v>70</v>
      </c>
      <c r="W208" s="48">
        <v>274</v>
      </c>
      <c r="X208" s="48">
        <v>274</v>
      </c>
      <c r="Y208" s="86">
        <v>1</v>
      </c>
      <c r="Z208" s="25" t="s">
        <v>49</v>
      </c>
    </row>
    <row r="209" spans="1:26" s="15" customFormat="1" ht="178.5">
      <c r="A209" s="25">
        <v>204</v>
      </c>
      <c r="B209" s="25">
        <v>2024</v>
      </c>
      <c r="C209" s="25" t="s">
        <v>797</v>
      </c>
      <c r="D209" s="25" t="s">
        <v>32</v>
      </c>
      <c r="E209" s="100" t="s">
        <v>73</v>
      </c>
      <c r="F209" s="25" t="s">
        <v>34</v>
      </c>
      <c r="G209" s="25" t="s">
        <v>798</v>
      </c>
      <c r="H209" s="25" t="s">
        <v>799</v>
      </c>
      <c r="I209" s="25" t="s">
        <v>67</v>
      </c>
      <c r="J209" s="25" t="s">
        <v>85</v>
      </c>
      <c r="K209" s="25" t="s">
        <v>800</v>
      </c>
      <c r="L209" s="25" t="s">
        <v>86</v>
      </c>
      <c r="M209" s="25" t="s">
        <v>318</v>
      </c>
      <c r="N209" s="93">
        <v>47</v>
      </c>
      <c r="O209" s="93">
        <v>47</v>
      </c>
      <c r="P209" s="41"/>
      <c r="Q209" s="41"/>
      <c r="R209" s="41"/>
      <c r="S209" s="25" t="s">
        <v>801</v>
      </c>
      <c r="T209" s="25" t="s">
        <v>802</v>
      </c>
      <c r="U209" s="89">
        <v>3</v>
      </c>
      <c r="V209" s="89">
        <v>82</v>
      </c>
      <c r="W209" s="89">
        <v>317</v>
      </c>
      <c r="X209" s="25" t="s">
        <v>803</v>
      </c>
      <c r="Y209" s="62">
        <v>1</v>
      </c>
      <c r="Z209" s="25" t="s">
        <v>49</v>
      </c>
    </row>
    <row r="210" spans="1:26" s="15" customFormat="1" ht="76.5">
      <c r="A210" s="25">
        <v>205</v>
      </c>
      <c r="B210" s="25">
        <v>2024</v>
      </c>
      <c r="C210" s="25" t="s">
        <v>804</v>
      </c>
      <c r="D210" s="25" t="s">
        <v>32</v>
      </c>
      <c r="E210" s="100" t="s">
        <v>73</v>
      </c>
      <c r="F210" s="25" t="s">
        <v>34</v>
      </c>
      <c r="G210" s="25" t="s">
        <v>798</v>
      </c>
      <c r="H210" s="25" t="s">
        <v>805</v>
      </c>
      <c r="I210" s="25" t="s">
        <v>67</v>
      </c>
      <c r="J210" s="25" t="s">
        <v>85</v>
      </c>
      <c r="K210" s="25" t="s">
        <v>800</v>
      </c>
      <c r="L210" s="25" t="s">
        <v>86</v>
      </c>
      <c r="M210" s="25" t="s">
        <v>318</v>
      </c>
      <c r="N210" s="93">
        <v>10</v>
      </c>
      <c r="O210" s="93">
        <v>10</v>
      </c>
      <c r="P210" s="41"/>
      <c r="Q210" s="41"/>
      <c r="R210" s="41"/>
      <c r="S210" s="25" t="s">
        <v>806</v>
      </c>
      <c r="T210" s="25" t="s">
        <v>807</v>
      </c>
      <c r="U210" s="89">
        <v>1</v>
      </c>
      <c r="V210" s="89">
        <v>30</v>
      </c>
      <c r="W210" s="89">
        <v>146</v>
      </c>
      <c r="X210" s="25" t="s">
        <v>808</v>
      </c>
      <c r="Y210" s="62">
        <v>1</v>
      </c>
      <c r="Z210" s="25" t="s">
        <v>328</v>
      </c>
    </row>
    <row r="211" spans="1:26" s="15" customFormat="1" ht="76.5">
      <c r="A211" s="25">
        <v>206</v>
      </c>
      <c r="B211" s="25">
        <v>2024</v>
      </c>
      <c r="C211" s="25" t="s">
        <v>809</v>
      </c>
      <c r="D211" s="25" t="s">
        <v>32</v>
      </c>
      <c r="E211" s="100" t="s">
        <v>73</v>
      </c>
      <c r="F211" s="25" t="s">
        <v>34</v>
      </c>
      <c r="G211" s="25" t="s">
        <v>798</v>
      </c>
      <c r="H211" s="25" t="s">
        <v>810</v>
      </c>
      <c r="I211" s="25" t="s">
        <v>67</v>
      </c>
      <c r="J211" s="25" t="s">
        <v>85</v>
      </c>
      <c r="K211" s="25" t="s">
        <v>800</v>
      </c>
      <c r="L211" s="25" t="s">
        <v>86</v>
      </c>
      <c r="M211" s="25" t="s">
        <v>318</v>
      </c>
      <c r="N211" s="93">
        <v>18</v>
      </c>
      <c r="O211" s="93">
        <v>18</v>
      </c>
      <c r="P211" s="41"/>
      <c r="Q211" s="41"/>
      <c r="R211" s="41"/>
      <c r="S211" s="25" t="s">
        <v>811</v>
      </c>
      <c r="T211" s="25" t="s">
        <v>812</v>
      </c>
      <c r="U211" s="89">
        <v>2</v>
      </c>
      <c r="V211" s="89">
        <v>86</v>
      </c>
      <c r="W211" s="89">
        <v>462</v>
      </c>
      <c r="X211" s="25" t="s">
        <v>813</v>
      </c>
      <c r="Y211" s="62">
        <v>1</v>
      </c>
      <c r="Z211" s="25" t="s">
        <v>328</v>
      </c>
    </row>
    <row r="212" spans="1:26" s="15" customFormat="1" ht="76.5">
      <c r="A212" s="25">
        <v>207</v>
      </c>
      <c r="B212" s="25">
        <v>2024</v>
      </c>
      <c r="C212" s="26" t="s">
        <v>814</v>
      </c>
      <c r="D212" s="25" t="s">
        <v>32</v>
      </c>
      <c r="E212" s="100" t="s">
        <v>73</v>
      </c>
      <c r="F212" s="25" t="s">
        <v>34</v>
      </c>
      <c r="G212" s="25" t="s">
        <v>798</v>
      </c>
      <c r="H212" s="25" t="s">
        <v>815</v>
      </c>
      <c r="I212" s="25" t="s">
        <v>67</v>
      </c>
      <c r="J212" s="25" t="s">
        <v>85</v>
      </c>
      <c r="K212" s="25" t="s">
        <v>800</v>
      </c>
      <c r="L212" s="25" t="s">
        <v>86</v>
      </c>
      <c r="M212" s="25" t="s">
        <v>318</v>
      </c>
      <c r="N212" s="93">
        <v>10</v>
      </c>
      <c r="O212" s="93">
        <v>10</v>
      </c>
      <c r="P212" s="93"/>
      <c r="Q212" s="93"/>
      <c r="R212" s="93"/>
      <c r="S212" s="26" t="s">
        <v>816</v>
      </c>
      <c r="T212" s="25" t="s">
        <v>817</v>
      </c>
      <c r="U212" s="89">
        <v>1</v>
      </c>
      <c r="V212" s="89">
        <v>50</v>
      </c>
      <c r="W212" s="89">
        <v>290</v>
      </c>
      <c r="X212" s="25" t="s">
        <v>818</v>
      </c>
      <c r="Y212" s="62">
        <v>1</v>
      </c>
      <c r="Z212" s="25" t="s">
        <v>49</v>
      </c>
    </row>
    <row r="213" spans="1:26" s="15" customFormat="1" ht="204">
      <c r="A213" s="25">
        <v>208</v>
      </c>
      <c r="B213" s="25">
        <v>2024</v>
      </c>
      <c r="C213" s="25" t="s">
        <v>819</v>
      </c>
      <c r="D213" s="25" t="s">
        <v>32</v>
      </c>
      <c r="E213" s="100" t="s">
        <v>73</v>
      </c>
      <c r="F213" s="25" t="s">
        <v>34</v>
      </c>
      <c r="G213" s="25" t="s">
        <v>798</v>
      </c>
      <c r="H213" s="25" t="s">
        <v>820</v>
      </c>
      <c r="I213" s="25" t="s">
        <v>67</v>
      </c>
      <c r="J213" s="25" t="s">
        <v>37</v>
      </c>
      <c r="K213" s="25" t="s">
        <v>158</v>
      </c>
      <c r="L213" s="25" t="s">
        <v>322</v>
      </c>
      <c r="M213" s="25" t="s">
        <v>79</v>
      </c>
      <c r="N213" s="93">
        <v>150</v>
      </c>
      <c r="O213" s="93">
        <v>150</v>
      </c>
      <c r="P213" s="41"/>
      <c r="Q213" s="41"/>
      <c r="R213" s="41"/>
      <c r="S213" s="25" t="s">
        <v>821</v>
      </c>
      <c r="T213" s="25" t="s">
        <v>822</v>
      </c>
      <c r="U213" s="89">
        <v>1</v>
      </c>
      <c r="V213" s="89">
        <v>53</v>
      </c>
      <c r="W213" s="89">
        <v>243</v>
      </c>
      <c r="X213" s="25" t="s">
        <v>823</v>
      </c>
      <c r="Y213" s="62">
        <v>1</v>
      </c>
      <c r="Z213" s="25" t="s">
        <v>42</v>
      </c>
    </row>
    <row r="214" spans="1:26" s="15" customFormat="1" ht="102">
      <c r="A214" s="25">
        <v>209</v>
      </c>
      <c r="B214" s="25">
        <v>2024</v>
      </c>
      <c r="C214" s="25" t="s">
        <v>824</v>
      </c>
      <c r="D214" s="25" t="s">
        <v>32</v>
      </c>
      <c r="E214" s="100" t="s">
        <v>73</v>
      </c>
      <c r="F214" s="25" t="s">
        <v>34</v>
      </c>
      <c r="G214" s="25" t="s">
        <v>798</v>
      </c>
      <c r="H214" s="25" t="s">
        <v>805</v>
      </c>
      <c r="I214" s="25" t="s">
        <v>67</v>
      </c>
      <c r="J214" s="25" t="s">
        <v>37</v>
      </c>
      <c r="K214" s="25" t="s">
        <v>158</v>
      </c>
      <c r="L214" s="25" t="s">
        <v>307</v>
      </c>
      <c r="M214" s="25" t="s">
        <v>79</v>
      </c>
      <c r="N214" s="93">
        <v>220</v>
      </c>
      <c r="O214" s="93">
        <v>220</v>
      </c>
      <c r="P214" s="41"/>
      <c r="Q214" s="41"/>
      <c r="R214" s="41"/>
      <c r="S214" s="25" t="s">
        <v>825</v>
      </c>
      <c r="T214" s="25" t="s">
        <v>826</v>
      </c>
      <c r="U214" s="89">
        <v>1</v>
      </c>
      <c r="V214" s="89">
        <v>21</v>
      </c>
      <c r="W214" s="89">
        <v>98</v>
      </c>
      <c r="X214" s="25" t="s">
        <v>827</v>
      </c>
      <c r="Y214" s="62">
        <v>1</v>
      </c>
      <c r="Z214" s="31" t="s">
        <v>310</v>
      </c>
    </row>
    <row r="215" spans="1:26" s="15" customFormat="1" ht="127.5">
      <c r="A215" s="25">
        <v>210</v>
      </c>
      <c r="B215" s="25">
        <v>2024</v>
      </c>
      <c r="C215" s="25" t="s">
        <v>828</v>
      </c>
      <c r="D215" s="31" t="s">
        <v>32</v>
      </c>
      <c r="E215" s="25" t="s">
        <v>73</v>
      </c>
      <c r="F215" s="31" t="s">
        <v>34</v>
      </c>
      <c r="G215" s="25" t="s">
        <v>798</v>
      </c>
      <c r="H215" s="31" t="s">
        <v>829</v>
      </c>
      <c r="I215" s="31" t="s">
        <v>76</v>
      </c>
      <c r="J215" s="25" t="s">
        <v>37</v>
      </c>
      <c r="K215" s="25" t="s">
        <v>158</v>
      </c>
      <c r="L215" s="25" t="s">
        <v>158</v>
      </c>
      <c r="M215" s="25" t="s">
        <v>79</v>
      </c>
      <c r="N215" s="37">
        <v>65</v>
      </c>
      <c r="O215" s="37">
        <v>65</v>
      </c>
      <c r="P215" s="37"/>
      <c r="Q215" s="37"/>
      <c r="R215" s="37"/>
      <c r="S215" s="25" t="s">
        <v>830</v>
      </c>
      <c r="T215" s="48" t="s">
        <v>831</v>
      </c>
      <c r="U215" s="31">
        <v>1</v>
      </c>
      <c r="V215" s="48">
        <v>31</v>
      </c>
      <c r="W215" s="48">
        <v>116</v>
      </c>
      <c r="X215" s="48">
        <v>10</v>
      </c>
      <c r="Y215" s="62">
        <v>1</v>
      </c>
      <c r="Z215" s="25" t="s">
        <v>49</v>
      </c>
    </row>
    <row r="216" spans="1:26" s="15" customFormat="1" ht="127.5">
      <c r="A216" s="25">
        <v>211</v>
      </c>
      <c r="B216" s="89">
        <v>2024</v>
      </c>
      <c r="C216" s="25" t="s">
        <v>832</v>
      </c>
      <c r="D216" s="31" t="s">
        <v>32</v>
      </c>
      <c r="E216" s="25" t="s">
        <v>73</v>
      </c>
      <c r="F216" s="31" t="s">
        <v>34</v>
      </c>
      <c r="G216" s="25" t="s">
        <v>798</v>
      </c>
      <c r="H216" s="31" t="s">
        <v>829</v>
      </c>
      <c r="I216" s="31" t="s">
        <v>76</v>
      </c>
      <c r="J216" s="25" t="s">
        <v>37</v>
      </c>
      <c r="K216" s="25" t="s">
        <v>158</v>
      </c>
      <c r="L216" s="25" t="s">
        <v>158</v>
      </c>
      <c r="M216" s="25" t="s">
        <v>79</v>
      </c>
      <c r="N216" s="37">
        <v>217.564</v>
      </c>
      <c r="O216" s="37">
        <v>217.564</v>
      </c>
      <c r="P216" s="37"/>
      <c r="Q216" s="37"/>
      <c r="R216" s="37"/>
      <c r="S216" s="25" t="s">
        <v>833</v>
      </c>
      <c r="T216" s="48" t="s">
        <v>834</v>
      </c>
      <c r="U216" s="31">
        <v>1</v>
      </c>
      <c r="V216" s="48">
        <v>31</v>
      </c>
      <c r="W216" s="48">
        <v>116</v>
      </c>
      <c r="X216" s="48">
        <v>5</v>
      </c>
      <c r="Y216" s="62">
        <v>1</v>
      </c>
      <c r="Z216" s="25" t="s">
        <v>49</v>
      </c>
    </row>
    <row r="217" spans="1:26" s="15" customFormat="1" ht="76.5">
      <c r="A217" s="25">
        <v>212</v>
      </c>
      <c r="B217" s="89">
        <v>2024</v>
      </c>
      <c r="C217" s="25" t="s">
        <v>835</v>
      </c>
      <c r="D217" s="31" t="s">
        <v>32</v>
      </c>
      <c r="E217" s="25" t="s">
        <v>73</v>
      </c>
      <c r="F217" s="31" t="s">
        <v>34</v>
      </c>
      <c r="G217" s="25" t="s">
        <v>798</v>
      </c>
      <c r="H217" s="31" t="s">
        <v>829</v>
      </c>
      <c r="I217" s="31" t="s">
        <v>76</v>
      </c>
      <c r="J217" s="25" t="s">
        <v>37</v>
      </c>
      <c r="K217" s="25" t="s">
        <v>158</v>
      </c>
      <c r="L217" s="25" t="s">
        <v>307</v>
      </c>
      <c r="M217" s="25" t="s">
        <v>79</v>
      </c>
      <c r="N217" s="37">
        <v>82</v>
      </c>
      <c r="O217" s="37">
        <v>82</v>
      </c>
      <c r="P217" s="37"/>
      <c r="Q217" s="37"/>
      <c r="R217" s="37"/>
      <c r="S217" s="25" t="s">
        <v>836</v>
      </c>
      <c r="T217" s="25" t="s">
        <v>837</v>
      </c>
      <c r="U217" s="89">
        <v>1</v>
      </c>
      <c r="V217" s="89">
        <v>12</v>
      </c>
      <c r="W217" s="89">
        <v>42</v>
      </c>
      <c r="X217" s="101">
        <v>5</v>
      </c>
      <c r="Y217" s="62">
        <v>1</v>
      </c>
      <c r="Z217" s="25" t="s">
        <v>310</v>
      </c>
    </row>
    <row r="218" spans="1:26" s="15" customFormat="1" ht="409.5">
      <c r="A218" s="25">
        <v>213</v>
      </c>
      <c r="B218" s="89">
        <v>2024</v>
      </c>
      <c r="C218" s="25" t="s">
        <v>838</v>
      </c>
      <c r="D218" s="31" t="s">
        <v>32</v>
      </c>
      <c r="E218" s="25" t="s">
        <v>73</v>
      </c>
      <c r="F218" s="31" t="s">
        <v>34</v>
      </c>
      <c r="G218" s="25" t="s">
        <v>798</v>
      </c>
      <c r="H218" s="31" t="s">
        <v>829</v>
      </c>
      <c r="I218" s="31" t="s">
        <v>76</v>
      </c>
      <c r="J218" s="25" t="s">
        <v>85</v>
      </c>
      <c r="K218" s="25" t="s">
        <v>86</v>
      </c>
      <c r="L218" s="25" t="s">
        <v>87</v>
      </c>
      <c r="M218" s="25" t="s">
        <v>144</v>
      </c>
      <c r="N218" s="93">
        <v>121</v>
      </c>
      <c r="O218" s="93">
        <v>121</v>
      </c>
      <c r="P218" s="37"/>
      <c r="Q218" s="37"/>
      <c r="R218" s="37"/>
      <c r="S218" s="25" t="s">
        <v>839</v>
      </c>
      <c r="T218" s="25" t="s">
        <v>840</v>
      </c>
      <c r="U218" s="89">
        <v>1</v>
      </c>
      <c r="V218" s="89">
        <v>326</v>
      </c>
      <c r="W218" s="89">
        <v>1082</v>
      </c>
      <c r="X218" s="101">
        <v>23</v>
      </c>
      <c r="Y218" s="62">
        <v>1</v>
      </c>
      <c r="Z218" s="25" t="s">
        <v>90</v>
      </c>
    </row>
    <row r="219" spans="1:26" s="15" customFormat="1" ht="153">
      <c r="A219" s="25">
        <v>214</v>
      </c>
      <c r="B219" s="89">
        <v>2024</v>
      </c>
      <c r="C219" s="25" t="s">
        <v>841</v>
      </c>
      <c r="D219" s="25" t="s">
        <v>32</v>
      </c>
      <c r="E219" s="100">
        <v>45292</v>
      </c>
      <c r="F219" s="25" t="s">
        <v>34</v>
      </c>
      <c r="G219" s="25" t="s">
        <v>798</v>
      </c>
      <c r="H219" s="25" t="s">
        <v>842</v>
      </c>
      <c r="I219" s="25" t="s">
        <v>67</v>
      </c>
      <c r="J219" s="25" t="s">
        <v>85</v>
      </c>
      <c r="K219" s="25" t="s">
        <v>86</v>
      </c>
      <c r="L219" s="25" t="s">
        <v>110</v>
      </c>
      <c r="M219" s="25" t="s">
        <v>79</v>
      </c>
      <c r="N219" s="38">
        <v>32.63</v>
      </c>
      <c r="O219" s="38">
        <v>32.63</v>
      </c>
      <c r="P219" s="37"/>
      <c r="Q219" s="37"/>
      <c r="R219" s="37"/>
      <c r="S219" s="25" t="s">
        <v>843</v>
      </c>
      <c r="T219" s="50" t="s">
        <v>844</v>
      </c>
      <c r="U219" s="56" t="s">
        <v>845</v>
      </c>
      <c r="V219" s="84" t="s">
        <v>846</v>
      </c>
      <c r="W219" s="84" t="s">
        <v>847</v>
      </c>
      <c r="X219" s="58" t="s">
        <v>848</v>
      </c>
      <c r="Y219" s="62">
        <v>1</v>
      </c>
      <c r="Z219" s="25" t="s">
        <v>328</v>
      </c>
    </row>
    <row r="220" spans="1:26" s="15" customFormat="1" ht="153">
      <c r="A220" s="25">
        <v>215</v>
      </c>
      <c r="B220" s="89">
        <v>2024</v>
      </c>
      <c r="C220" s="25" t="s">
        <v>849</v>
      </c>
      <c r="D220" s="25" t="s">
        <v>32</v>
      </c>
      <c r="E220" s="100">
        <v>45292</v>
      </c>
      <c r="F220" s="25" t="s">
        <v>34</v>
      </c>
      <c r="G220" s="25" t="s">
        <v>798</v>
      </c>
      <c r="H220" s="25" t="s">
        <v>842</v>
      </c>
      <c r="I220" s="25" t="s">
        <v>67</v>
      </c>
      <c r="J220" s="25" t="s">
        <v>85</v>
      </c>
      <c r="K220" s="25" t="s">
        <v>86</v>
      </c>
      <c r="L220" s="25" t="s">
        <v>110</v>
      </c>
      <c r="M220" s="25" t="s">
        <v>79</v>
      </c>
      <c r="N220" s="37">
        <v>3.8</v>
      </c>
      <c r="O220" s="37">
        <v>3.8</v>
      </c>
      <c r="P220" s="37"/>
      <c r="Q220" s="37"/>
      <c r="R220" s="37"/>
      <c r="S220" s="25" t="s">
        <v>850</v>
      </c>
      <c r="T220" s="50" t="s">
        <v>851</v>
      </c>
      <c r="U220" s="56" t="s">
        <v>852</v>
      </c>
      <c r="V220" s="85" t="s">
        <v>853</v>
      </c>
      <c r="W220" s="85">
        <v>360</v>
      </c>
      <c r="X220" s="48" t="s">
        <v>854</v>
      </c>
      <c r="Y220" s="62">
        <v>1</v>
      </c>
      <c r="Z220" s="25" t="s">
        <v>49</v>
      </c>
    </row>
    <row r="221" spans="1:26" s="15" customFormat="1" ht="127.5">
      <c r="A221" s="25">
        <v>216</v>
      </c>
      <c r="B221" s="89">
        <v>2024</v>
      </c>
      <c r="C221" s="25" t="s">
        <v>855</v>
      </c>
      <c r="D221" s="25" t="s">
        <v>32</v>
      </c>
      <c r="E221" s="100">
        <v>45292</v>
      </c>
      <c r="F221" s="25" t="s">
        <v>34</v>
      </c>
      <c r="G221" s="25" t="s">
        <v>798</v>
      </c>
      <c r="H221" s="25" t="s">
        <v>842</v>
      </c>
      <c r="I221" s="25" t="s">
        <v>67</v>
      </c>
      <c r="J221" s="25" t="s">
        <v>85</v>
      </c>
      <c r="K221" s="25" t="s">
        <v>86</v>
      </c>
      <c r="L221" s="25" t="s">
        <v>87</v>
      </c>
      <c r="M221" s="25" t="s">
        <v>79</v>
      </c>
      <c r="N221" s="41">
        <v>30.2</v>
      </c>
      <c r="O221" s="41">
        <v>30.2</v>
      </c>
      <c r="P221" s="37"/>
      <c r="Q221" s="37"/>
      <c r="R221" s="37"/>
      <c r="S221" s="25" t="s">
        <v>856</v>
      </c>
      <c r="T221" s="25" t="s">
        <v>857</v>
      </c>
      <c r="U221" s="31" t="s">
        <v>858</v>
      </c>
      <c r="V221" s="31" t="s">
        <v>859</v>
      </c>
      <c r="W221" s="31" t="s">
        <v>860</v>
      </c>
      <c r="X221" s="25" t="s">
        <v>861</v>
      </c>
      <c r="Y221" s="62">
        <v>1</v>
      </c>
      <c r="Z221" s="25" t="s">
        <v>49</v>
      </c>
    </row>
    <row r="222" spans="1:26" s="15" customFormat="1" ht="178.5">
      <c r="A222" s="25">
        <v>217</v>
      </c>
      <c r="B222" s="89">
        <v>2024</v>
      </c>
      <c r="C222" s="25" t="s">
        <v>862</v>
      </c>
      <c r="D222" s="25" t="s">
        <v>32</v>
      </c>
      <c r="E222" s="100">
        <v>45292</v>
      </c>
      <c r="F222" s="25" t="s">
        <v>34</v>
      </c>
      <c r="G222" s="25" t="s">
        <v>798</v>
      </c>
      <c r="H222" s="25" t="s">
        <v>842</v>
      </c>
      <c r="I222" s="25" t="s">
        <v>67</v>
      </c>
      <c r="J222" s="25" t="s">
        <v>85</v>
      </c>
      <c r="K222" s="25" t="s">
        <v>96</v>
      </c>
      <c r="L222" s="25" t="s">
        <v>166</v>
      </c>
      <c r="M222" s="25" t="s">
        <v>863</v>
      </c>
      <c r="N222" s="41">
        <v>27.2</v>
      </c>
      <c r="O222" s="41">
        <v>27.2</v>
      </c>
      <c r="P222" s="37"/>
      <c r="Q222" s="37"/>
      <c r="R222" s="37"/>
      <c r="S222" s="25" t="s">
        <v>864</v>
      </c>
      <c r="T222" s="25" t="s">
        <v>865</v>
      </c>
      <c r="U222" s="31" t="s">
        <v>866</v>
      </c>
      <c r="V222" s="31" t="s">
        <v>867</v>
      </c>
      <c r="W222" s="31" t="s">
        <v>868</v>
      </c>
      <c r="X222" s="25" t="s">
        <v>869</v>
      </c>
      <c r="Y222" s="62">
        <v>1</v>
      </c>
      <c r="Z222" s="25" t="s">
        <v>49</v>
      </c>
    </row>
    <row r="223" spans="1:26" s="15" customFormat="1" ht="76.5">
      <c r="A223" s="25">
        <v>218</v>
      </c>
      <c r="B223" s="89">
        <v>2024</v>
      </c>
      <c r="C223" s="25" t="s">
        <v>870</v>
      </c>
      <c r="D223" s="25" t="s">
        <v>32</v>
      </c>
      <c r="E223" s="100">
        <v>45292</v>
      </c>
      <c r="F223" s="25" t="s">
        <v>34</v>
      </c>
      <c r="G223" s="25" t="s">
        <v>798</v>
      </c>
      <c r="H223" s="25" t="s">
        <v>842</v>
      </c>
      <c r="I223" s="25" t="s">
        <v>67</v>
      </c>
      <c r="J223" s="25" t="s">
        <v>37</v>
      </c>
      <c r="K223" s="25" t="s">
        <v>158</v>
      </c>
      <c r="L223" s="25" t="s">
        <v>307</v>
      </c>
      <c r="M223" s="25" t="s">
        <v>79</v>
      </c>
      <c r="N223" s="44">
        <v>30</v>
      </c>
      <c r="O223" s="44">
        <v>30</v>
      </c>
      <c r="P223" s="37"/>
      <c r="Q223" s="37"/>
      <c r="R223" s="37"/>
      <c r="S223" s="25" t="s">
        <v>871</v>
      </c>
      <c r="T223" s="25" t="s">
        <v>872</v>
      </c>
      <c r="U223" s="31" t="s">
        <v>866</v>
      </c>
      <c r="V223" s="31" t="s">
        <v>867</v>
      </c>
      <c r="W223" s="31" t="s">
        <v>868</v>
      </c>
      <c r="X223" s="25" t="s">
        <v>869</v>
      </c>
      <c r="Y223" s="62">
        <v>1</v>
      </c>
      <c r="Z223" s="25" t="s">
        <v>310</v>
      </c>
    </row>
    <row r="224" spans="1:26" s="15" customFormat="1" ht="178.5">
      <c r="A224" s="25">
        <v>219</v>
      </c>
      <c r="B224" s="25">
        <v>2024</v>
      </c>
      <c r="C224" s="25" t="s">
        <v>873</v>
      </c>
      <c r="D224" s="25" t="s">
        <v>32</v>
      </c>
      <c r="E224" s="25" t="s">
        <v>73</v>
      </c>
      <c r="F224" s="25" t="s">
        <v>34</v>
      </c>
      <c r="G224" s="25" t="s">
        <v>798</v>
      </c>
      <c r="H224" s="25" t="s">
        <v>874</v>
      </c>
      <c r="I224" s="25" t="s">
        <v>67</v>
      </c>
      <c r="J224" s="25" t="s">
        <v>37</v>
      </c>
      <c r="K224" s="25" t="s">
        <v>158</v>
      </c>
      <c r="L224" s="25" t="s">
        <v>322</v>
      </c>
      <c r="M224" s="25" t="s">
        <v>79</v>
      </c>
      <c r="N224" s="37">
        <v>118.45</v>
      </c>
      <c r="O224" s="37">
        <v>118.45</v>
      </c>
      <c r="P224" s="37"/>
      <c r="Q224" s="37"/>
      <c r="R224" s="37"/>
      <c r="S224" s="25" t="s">
        <v>875</v>
      </c>
      <c r="T224" s="25" t="s">
        <v>876</v>
      </c>
      <c r="U224" s="76">
        <v>1</v>
      </c>
      <c r="V224" s="76">
        <v>53</v>
      </c>
      <c r="W224" s="76">
        <v>246</v>
      </c>
      <c r="X224" s="76">
        <v>12</v>
      </c>
      <c r="Y224" s="62">
        <v>1</v>
      </c>
      <c r="Z224" s="25" t="s">
        <v>42</v>
      </c>
    </row>
    <row r="225" spans="1:26" s="15" customFormat="1" ht="229.5">
      <c r="A225" s="25">
        <v>220</v>
      </c>
      <c r="B225" s="25">
        <v>2024</v>
      </c>
      <c r="C225" s="25" t="s">
        <v>877</v>
      </c>
      <c r="D225" s="25" t="s">
        <v>32</v>
      </c>
      <c r="E225" s="25" t="s">
        <v>73</v>
      </c>
      <c r="F225" s="25" t="s">
        <v>34</v>
      </c>
      <c r="G225" s="25" t="s">
        <v>798</v>
      </c>
      <c r="H225" s="25" t="s">
        <v>878</v>
      </c>
      <c r="I225" s="25" t="s">
        <v>67</v>
      </c>
      <c r="J225" s="25" t="s">
        <v>37</v>
      </c>
      <c r="K225" s="25" t="s">
        <v>158</v>
      </c>
      <c r="L225" s="25" t="s">
        <v>290</v>
      </c>
      <c r="M225" s="25" t="s">
        <v>79</v>
      </c>
      <c r="N225" s="37">
        <v>40</v>
      </c>
      <c r="O225" s="37">
        <v>40</v>
      </c>
      <c r="P225" s="37"/>
      <c r="Q225" s="37"/>
      <c r="R225" s="37"/>
      <c r="S225" s="25" t="s">
        <v>879</v>
      </c>
      <c r="T225" s="25" t="s">
        <v>880</v>
      </c>
      <c r="U225" s="76">
        <v>1</v>
      </c>
      <c r="V225" s="76">
        <v>41</v>
      </c>
      <c r="W225" s="76">
        <v>196</v>
      </c>
      <c r="X225" s="76">
        <v>8</v>
      </c>
      <c r="Y225" s="62">
        <v>1</v>
      </c>
      <c r="Z225" s="25" t="s">
        <v>42</v>
      </c>
    </row>
    <row r="226" spans="1:26" s="15" customFormat="1" ht="229.5">
      <c r="A226" s="25">
        <v>221</v>
      </c>
      <c r="B226" s="25">
        <v>2024</v>
      </c>
      <c r="C226" s="25" t="s">
        <v>881</v>
      </c>
      <c r="D226" s="25" t="s">
        <v>32</v>
      </c>
      <c r="E226" s="25" t="s">
        <v>882</v>
      </c>
      <c r="F226" s="25" t="s">
        <v>151</v>
      </c>
      <c r="G226" s="25" t="s">
        <v>798</v>
      </c>
      <c r="H226" s="25" t="s">
        <v>883</v>
      </c>
      <c r="I226" s="25" t="s">
        <v>884</v>
      </c>
      <c r="J226" s="25" t="s">
        <v>85</v>
      </c>
      <c r="K226" s="25" t="s">
        <v>86</v>
      </c>
      <c r="L226" s="25" t="s">
        <v>110</v>
      </c>
      <c r="M226" s="25" t="s">
        <v>318</v>
      </c>
      <c r="N226" s="37">
        <v>16.5</v>
      </c>
      <c r="O226" s="37">
        <v>16.5</v>
      </c>
      <c r="P226" s="37"/>
      <c r="Q226" s="37"/>
      <c r="R226" s="37"/>
      <c r="S226" s="24" t="s">
        <v>885</v>
      </c>
      <c r="T226" s="25" t="s">
        <v>886</v>
      </c>
      <c r="U226" s="25">
        <v>1</v>
      </c>
      <c r="V226" s="25">
        <v>176</v>
      </c>
      <c r="W226" s="25">
        <v>739</v>
      </c>
      <c r="X226" s="25">
        <v>29</v>
      </c>
      <c r="Y226" s="62">
        <v>1</v>
      </c>
      <c r="Z226" s="25" t="s">
        <v>328</v>
      </c>
    </row>
    <row r="227" spans="1:26" s="15" customFormat="1" ht="153">
      <c r="A227" s="25">
        <v>222</v>
      </c>
      <c r="B227" s="25">
        <v>2024</v>
      </c>
      <c r="C227" s="25" t="s">
        <v>887</v>
      </c>
      <c r="D227" s="25" t="s">
        <v>148</v>
      </c>
      <c r="E227" s="25" t="s">
        <v>888</v>
      </c>
      <c r="F227" s="25" t="s">
        <v>151</v>
      </c>
      <c r="G227" s="25" t="s">
        <v>798</v>
      </c>
      <c r="H227" s="25" t="s">
        <v>889</v>
      </c>
      <c r="I227" s="25" t="s">
        <v>884</v>
      </c>
      <c r="J227" s="25" t="s">
        <v>85</v>
      </c>
      <c r="K227" s="25" t="s">
        <v>86</v>
      </c>
      <c r="L227" s="25" t="s">
        <v>110</v>
      </c>
      <c r="M227" s="25" t="s">
        <v>318</v>
      </c>
      <c r="N227" s="37">
        <v>2.8</v>
      </c>
      <c r="O227" s="37">
        <v>2.8</v>
      </c>
      <c r="P227" s="37"/>
      <c r="Q227" s="37"/>
      <c r="R227" s="37"/>
      <c r="S227" s="25" t="s">
        <v>890</v>
      </c>
      <c r="T227" s="25" t="s">
        <v>891</v>
      </c>
      <c r="U227" s="25">
        <v>1</v>
      </c>
      <c r="V227" s="25">
        <v>82</v>
      </c>
      <c r="W227" s="25">
        <v>344</v>
      </c>
      <c r="X227" s="25">
        <v>11</v>
      </c>
      <c r="Y227" s="62">
        <v>1</v>
      </c>
      <c r="Z227" s="25" t="s">
        <v>328</v>
      </c>
    </row>
    <row r="228" spans="1:26" s="15" customFormat="1" ht="153">
      <c r="A228" s="25">
        <v>223</v>
      </c>
      <c r="B228" s="89">
        <v>2024</v>
      </c>
      <c r="C228" s="25" t="s">
        <v>892</v>
      </c>
      <c r="D228" s="25" t="s">
        <v>148</v>
      </c>
      <c r="E228" s="25" t="s">
        <v>893</v>
      </c>
      <c r="F228" s="25" t="s">
        <v>151</v>
      </c>
      <c r="G228" s="25" t="s">
        <v>798</v>
      </c>
      <c r="H228" s="25" t="s">
        <v>889</v>
      </c>
      <c r="I228" s="25" t="s">
        <v>884</v>
      </c>
      <c r="J228" s="25" t="s">
        <v>85</v>
      </c>
      <c r="K228" s="25" t="s">
        <v>86</v>
      </c>
      <c r="L228" s="25" t="s">
        <v>110</v>
      </c>
      <c r="M228" s="25" t="s">
        <v>318</v>
      </c>
      <c r="N228" s="93">
        <v>8.65</v>
      </c>
      <c r="O228" s="93">
        <v>8.65</v>
      </c>
      <c r="P228" s="37"/>
      <c r="Q228" s="37"/>
      <c r="R228" s="37"/>
      <c r="S228" s="25" t="s">
        <v>894</v>
      </c>
      <c r="T228" s="25" t="s">
        <v>895</v>
      </c>
      <c r="U228" s="25">
        <v>1</v>
      </c>
      <c r="V228" s="25">
        <v>82</v>
      </c>
      <c r="W228" s="25">
        <v>344</v>
      </c>
      <c r="X228" s="25">
        <v>11</v>
      </c>
      <c r="Y228" s="62">
        <v>1</v>
      </c>
      <c r="Z228" s="25" t="s">
        <v>328</v>
      </c>
    </row>
    <row r="229" spans="1:26" s="15" customFormat="1" ht="127.5">
      <c r="A229" s="25">
        <v>224</v>
      </c>
      <c r="B229" s="25">
        <v>2024</v>
      </c>
      <c r="C229" s="25" t="s">
        <v>896</v>
      </c>
      <c r="D229" s="25" t="s">
        <v>32</v>
      </c>
      <c r="E229" s="25" t="s">
        <v>73</v>
      </c>
      <c r="F229" s="25" t="s">
        <v>34</v>
      </c>
      <c r="G229" s="25" t="s">
        <v>798</v>
      </c>
      <c r="H229" s="25" t="s">
        <v>206</v>
      </c>
      <c r="I229" s="25" t="s">
        <v>884</v>
      </c>
      <c r="J229" s="25" t="s">
        <v>85</v>
      </c>
      <c r="K229" s="25" t="s">
        <v>86</v>
      </c>
      <c r="L229" s="25" t="s">
        <v>87</v>
      </c>
      <c r="M229" s="25" t="s">
        <v>318</v>
      </c>
      <c r="N229" s="37">
        <v>236</v>
      </c>
      <c r="O229" s="37">
        <v>236</v>
      </c>
      <c r="P229" s="37"/>
      <c r="Q229" s="37"/>
      <c r="R229" s="37"/>
      <c r="S229" s="25" t="s">
        <v>897</v>
      </c>
      <c r="T229" s="25" t="s">
        <v>898</v>
      </c>
      <c r="U229" s="48">
        <v>1</v>
      </c>
      <c r="V229" s="25">
        <v>195</v>
      </c>
      <c r="W229" s="48">
        <v>862</v>
      </c>
      <c r="X229" s="48">
        <v>30</v>
      </c>
      <c r="Y229" s="62">
        <v>1</v>
      </c>
      <c r="Z229" s="25" t="s">
        <v>90</v>
      </c>
    </row>
    <row r="230" spans="1:26" s="15" customFormat="1" ht="127.5">
      <c r="A230" s="25">
        <v>225</v>
      </c>
      <c r="B230" s="25">
        <v>2024</v>
      </c>
      <c r="C230" s="25" t="s">
        <v>899</v>
      </c>
      <c r="D230" s="25" t="s">
        <v>32</v>
      </c>
      <c r="E230" s="25" t="s">
        <v>900</v>
      </c>
      <c r="F230" s="25" t="s">
        <v>34</v>
      </c>
      <c r="G230" s="25" t="s">
        <v>798</v>
      </c>
      <c r="H230" s="25" t="s">
        <v>206</v>
      </c>
      <c r="I230" s="25" t="s">
        <v>884</v>
      </c>
      <c r="J230" s="25" t="s">
        <v>85</v>
      </c>
      <c r="K230" s="25" t="s">
        <v>86</v>
      </c>
      <c r="L230" s="25" t="s">
        <v>87</v>
      </c>
      <c r="M230" s="25" t="s">
        <v>318</v>
      </c>
      <c r="N230" s="37">
        <v>16.5</v>
      </c>
      <c r="O230" s="37">
        <v>16.5</v>
      </c>
      <c r="P230" s="37"/>
      <c r="Q230" s="37"/>
      <c r="R230" s="37"/>
      <c r="S230" s="25" t="s">
        <v>901</v>
      </c>
      <c r="T230" s="25" t="s">
        <v>902</v>
      </c>
      <c r="U230" s="48">
        <v>1</v>
      </c>
      <c r="V230" s="25">
        <v>21</v>
      </c>
      <c r="W230" s="48">
        <v>84</v>
      </c>
      <c r="X230" s="48">
        <v>5</v>
      </c>
      <c r="Y230" s="62">
        <v>1</v>
      </c>
      <c r="Z230" s="25" t="s">
        <v>49</v>
      </c>
    </row>
    <row r="231" spans="1:26" s="15" customFormat="1" ht="127.5">
      <c r="A231" s="25">
        <v>226</v>
      </c>
      <c r="B231" s="101">
        <v>2024</v>
      </c>
      <c r="C231" s="25" t="s">
        <v>903</v>
      </c>
      <c r="D231" s="25" t="s">
        <v>32</v>
      </c>
      <c r="E231" s="25" t="s">
        <v>904</v>
      </c>
      <c r="F231" s="25" t="s">
        <v>34</v>
      </c>
      <c r="G231" s="25" t="s">
        <v>798</v>
      </c>
      <c r="H231" s="25" t="s">
        <v>905</v>
      </c>
      <c r="I231" s="25" t="s">
        <v>884</v>
      </c>
      <c r="J231" s="25" t="s">
        <v>37</v>
      </c>
      <c r="K231" s="25" t="s">
        <v>158</v>
      </c>
      <c r="L231" s="25" t="s">
        <v>290</v>
      </c>
      <c r="M231" s="25" t="s">
        <v>79</v>
      </c>
      <c r="N231" s="103">
        <v>104</v>
      </c>
      <c r="O231" s="103">
        <v>104</v>
      </c>
      <c r="P231" s="37"/>
      <c r="Q231" s="37"/>
      <c r="R231" s="37"/>
      <c r="S231" s="25" t="s">
        <v>906</v>
      </c>
      <c r="T231" s="25" t="s">
        <v>907</v>
      </c>
      <c r="U231" s="101">
        <v>12</v>
      </c>
      <c r="V231" s="31" t="s">
        <v>867</v>
      </c>
      <c r="W231" s="31" t="s">
        <v>868</v>
      </c>
      <c r="X231" s="25" t="s">
        <v>869</v>
      </c>
      <c r="Y231" s="62">
        <v>1</v>
      </c>
      <c r="Z231" s="25" t="s">
        <v>42</v>
      </c>
    </row>
    <row r="232" spans="1:26" s="15" customFormat="1" ht="102">
      <c r="A232" s="25">
        <v>227</v>
      </c>
      <c r="B232" s="101">
        <v>2024</v>
      </c>
      <c r="C232" s="25" t="s">
        <v>908</v>
      </c>
      <c r="D232" s="25" t="s">
        <v>32</v>
      </c>
      <c r="E232" s="25" t="s">
        <v>909</v>
      </c>
      <c r="F232" s="25" t="s">
        <v>34</v>
      </c>
      <c r="G232" s="25" t="s">
        <v>798</v>
      </c>
      <c r="H232" s="25" t="s">
        <v>206</v>
      </c>
      <c r="I232" s="25" t="s">
        <v>884</v>
      </c>
      <c r="J232" s="25" t="s">
        <v>37</v>
      </c>
      <c r="K232" s="25" t="s">
        <v>158</v>
      </c>
      <c r="L232" s="25" t="s">
        <v>322</v>
      </c>
      <c r="M232" s="25" t="s">
        <v>79</v>
      </c>
      <c r="N232" s="103">
        <v>116</v>
      </c>
      <c r="O232" s="103">
        <v>116</v>
      </c>
      <c r="P232" s="37"/>
      <c r="Q232" s="37"/>
      <c r="R232" s="37"/>
      <c r="S232" s="25" t="s">
        <v>910</v>
      </c>
      <c r="T232" s="25" t="s">
        <v>911</v>
      </c>
      <c r="U232" s="101">
        <v>12</v>
      </c>
      <c r="V232" s="31" t="s">
        <v>867</v>
      </c>
      <c r="W232" s="31" t="s">
        <v>868</v>
      </c>
      <c r="X232" s="25" t="s">
        <v>869</v>
      </c>
      <c r="Y232" s="62">
        <v>1</v>
      </c>
      <c r="Z232" s="25" t="s">
        <v>42</v>
      </c>
    </row>
    <row r="233" spans="1:26" s="15" customFormat="1" ht="102">
      <c r="A233" s="25">
        <v>228</v>
      </c>
      <c r="B233" s="101">
        <v>2024</v>
      </c>
      <c r="C233" s="25" t="s">
        <v>912</v>
      </c>
      <c r="D233" s="25" t="s">
        <v>32</v>
      </c>
      <c r="E233" s="25" t="s">
        <v>913</v>
      </c>
      <c r="F233" s="25" t="s">
        <v>34</v>
      </c>
      <c r="G233" s="25" t="s">
        <v>798</v>
      </c>
      <c r="H233" s="25" t="s">
        <v>206</v>
      </c>
      <c r="I233" s="25" t="s">
        <v>884</v>
      </c>
      <c r="J233" s="25" t="s">
        <v>37</v>
      </c>
      <c r="K233" s="25" t="s">
        <v>158</v>
      </c>
      <c r="L233" s="25" t="s">
        <v>290</v>
      </c>
      <c r="M233" s="25" t="s">
        <v>79</v>
      </c>
      <c r="N233" s="103">
        <v>32.6</v>
      </c>
      <c r="O233" s="103">
        <v>32.6</v>
      </c>
      <c r="P233" s="37"/>
      <c r="Q233" s="37"/>
      <c r="R233" s="37"/>
      <c r="S233" s="25" t="s">
        <v>914</v>
      </c>
      <c r="T233" s="25" t="s">
        <v>915</v>
      </c>
      <c r="U233" s="101">
        <v>12</v>
      </c>
      <c r="V233" s="31" t="s">
        <v>867</v>
      </c>
      <c r="W233" s="31" t="s">
        <v>868</v>
      </c>
      <c r="X233" s="25" t="s">
        <v>869</v>
      </c>
      <c r="Y233" s="62">
        <v>1</v>
      </c>
      <c r="Z233" s="25" t="s">
        <v>42</v>
      </c>
    </row>
    <row r="234" spans="1:26" s="15" customFormat="1" ht="102">
      <c r="A234" s="25">
        <v>229</v>
      </c>
      <c r="B234" s="101">
        <v>2024</v>
      </c>
      <c r="C234" s="25" t="s">
        <v>916</v>
      </c>
      <c r="D234" s="25" t="s">
        <v>32</v>
      </c>
      <c r="E234" s="25" t="s">
        <v>913</v>
      </c>
      <c r="F234" s="25" t="s">
        <v>34</v>
      </c>
      <c r="G234" s="25" t="s">
        <v>798</v>
      </c>
      <c r="H234" s="25" t="s">
        <v>206</v>
      </c>
      <c r="I234" s="25" t="s">
        <v>884</v>
      </c>
      <c r="J234" s="25" t="s">
        <v>37</v>
      </c>
      <c r="K234" s="25" t="s">
        <v>158</v>
      </c>
      <c r="L234" s="25" t="s">
        <v>307</v>
      </c>
      <c r="M234" s="25" t="s">
        <v>79</v>
      </c>
      <c r="N234" s="93">
        <v>108.5</v>
      </c>
      <c r="O234" s="93">
        <v>108.5</v>
      </c>
      <c r="P234" s="37"/>
      <c r="Q234" s="37"/>
      <c r="R234" s="37"/>
      <c r="S234" s="25" t="s">
        <v>917</v>
      </c>
      <c r="T234" s="25" t="s">
        <v>918</v>
      </c>
      <c r="U234" s="89">
        <v>1</v>
      </c>
      <c r="V234" s="89">
        <v>672</v>
      </c>
      <c r="W234" s="89">
        <v>2762</v>
      </c>
      <c r="X234" s="101">
        <v>86</v>
      </c>
      <c r="Y234" s="62">
        <v>1</v>
      </c>
      <c r="Z234" s="25" t="s">
        <v>42</v>
      </c>
    </row>
    <row r="235" spans="1:26" s="15" customFormat="1" ht="127.5">
      <c r="A235" s="25">
        <v>230</v>
      </c>
      <c r="B235" s="30">
        <v>2024</v>
      </c>
      <c r="C235" s="30" t="s">
        <v>919</v>
      </c>
      <c r="D235" s="31" t="s">
        <v>148</v>
      </c>
      <c r="E235" s="100" t="s">
        <v>73</v>
      </c>
      <c r="F235" s="25" t="s">
        <v>34</v>
      </c>
      <c r="G235" s="25" t="s">
        <v>798</v>
      </c>
      <c r="H235" s="25" t="s">
        <v>920</v>
      </c>
      <c r="I235" s="25" t="s">
        <v>67</v>
      </c>
      <c r="J235" s="25" t="s">
        <v>85</v>
      </c>
      <c r="K235" s="25" t="s">
        <v>86</v>
      </c>
      <c r="L235" s="25" t="s">
        <v>110</v>
      </c>
      <c r="M235" s="25" t="s">
        <v>318</v>
      </c>
      <c r="N235" s="39">
        <v>4.38</v>
      </c>
      <c r="O235" s="39">
        <v>4.38</v>
      </c>
      <c r="P235" s="37"/>
      <c r="Q235" s="37"/>
      <c r="R235" s="37"/>
      <c r="S235" s="30" t="s">
        <v>921</v>
      </c>
      <c r="T235" s="30" t="s">
        <v>922</v>
      </c>
      <c r="U235" s="76">
        <v>2</v>
      </c>
      <c r="V235" s="76">
        <v>112</v>
      </c>
      <c r="W235" s="76">
        <v>446</v>
      </c>
      <c r="X235" s="76" t="s">
        <v>923</v>
      </c>
      <c r="Y235" s="62">
        <v>1</v>
      </c>
      <c r="Z235" s="25" t="s">
        <v>328</v>
      </c>
    </row>
    <row r="236" spans="1:26" s="15" customFormat="1" ht="102">
      <c r="A236" s="25">
        <v>231</v>
      </c>
      <c r="B236" s="102">
        <v>2024</v>
      </c>
      <c r="C236" s="25" t="s">
        <v>924</v>
      </c>
      <c r="D236" s="31" t="s">
        <v>148</v>
      </c>
      <c r="E236" s="100" t="s">
        <v>73</v>
      </c>
      <c r="F236" s="25" t="s">
        <v>34</v>
      </c>
      <c r="G236" s="25" t="s">
        <v>798</v>
      </c>
      <c r="H236" s="25" t="s">
        <v>920</v>
      </c>
      <c r="I236" s="25" t="s">
        <v>67</v>
      </c>
      <c r="J236" s="25" t="s">
        <v>85</v>
      </c>
      <c r="K236" s="25" t="s">
        <v>86</v>
      </c>
      <c r="L236" s="25" t="s">
        <v>110</v>
      </c>
      <c r="M236" s="25" t="s">
        <v>318</v>
      </c>
      <c r="N236" s="37">
        <v>2.27</v>
      </c>
      <c r="O236" s="37">
        <v>2.27</v>
      </c>
      <c r="P236" s="37"/>
      <c r="Q236" s="37"/>
      <c r="R236" s="37"/>
      <c r="S236" s="25" t="s">
        <v>925</v>
      </c>
      <c r="T236" s="48" t="s">
        <v>926</v>
      </c>
      <c r="U236" s="31">
        <v>2</v>
      </c>
      <c r="V236" s="31">
        <v>72</v>
      </c>
      <c r="W236" s="31">
        <v>295</v>
      </c>
      <c r="X236" s="25" t="s">
        <v>927</v>
      </c>
      <c r="Y236" s="108">
        <v>1</v>
      </c>
      <c r="Z236" s="31" t="s">
        <v>328</v>
      </c>
    </row>
    <row r="237" spans="1:26" s="15" customFormat="1" ht="102">
      <c r="A237" s="25">
        <v>232</v>
      </c>
      <c r="B237" s="89">
        <v>2024</v>
      </c>
      <c r="C237" s="25" t="s">
        <v>928</v>
      </c>
      <c r="D237" s="31" t="s">
        <v>32</v>
      </c>
      <c r="E237" s="100" t="s">
        <v>73</v>
      </c>
      <c r="F237" s="25" t="s">
        <v>34</v>
      </c>
      <c r="G237" s="25" t="s">
        <v>798</v>
      </c>
      <c r="H237" s="25" t="s">
        <v>920</v>
      </c>
      <c r="I237" s="25" t="s">
        <v>67</v>
      </c>
      <c r="J237" s="25" t="s">
        <v>85</v>
      </c>
      <c r="K237" s="25" t="s">
        <v>86</v>
      </c>
      <c r="L237" s="25" t="s">
        <v>110</v>
      </c>
      <c r="M237" s="25" t="s">
        <v>318</v>
      </c>
      <c r="N237" s="37">
        <v>18.904</v>
      </c>
      <c r="O237" s="37">
        <v>18.904</v>
      </c>
      <c r="P237" s="37"/>
      <c r="Q237" s="37"/>
      <c r="R237" s="37"/>
      <c r="S237" s="25" t="s">
        <v>929</v>
      </c>
      <c r="T237" s="48" t="s">
        <v>930</v>
      </c>
      <c r="U237" s="31">
        <v>4</v>
      </c>
      <c r="V237" s="31">
        <v>116</v>
      </c>
      <c r="W237" s="31">
        <v>432</v>
      </c>
      <c r="X237" s="25" t="s">
        <v>931</v>
      </c>
      <c r="Y237" s="62">
        <v>1</v>
      </c>
      <c r="Z237" s="31" t="s">
        <v>328</v>
      </c>
    </row>
    <row r="238" spans="1:26" s="15" customFormat="1" ht="127.5">
      <c r="A238" s="25">
        <v>233</v>
      </c>
      <c r="B238" s="89">
        <v>2024</v>
      </c>
      <c r="C238" s="25" t="s">
        <v>932</v>
      </c>
      <c r="D238" s="31" t="s">
        <v>32</v>
      </c>
      <c r="E238" s="100" t="s">
        <v>73</v>
      </c>
      <c r="F238" s="25" t="s">
        <v>34</v>
      </c>
      <c r="G238" s="25" t="s">
        <v>798</v>
      </c>
      <c r="H238" s="25" t="s">
        <v>920</v>
      </c>
      <c r="I238" s="25" t="s">
        <v>67</v>
      </c>
      <c r="J238" s="25" t="s">
        <v>85</v>
      </c>
      <c r="K238" s="25" t="s">
        <v>86</v>
      </c>
      <c r="L238" s="25" t="s">
        <v>87</v>
      </c>
      <c r="M238" s="25" t="s">
        <v>318</v>
      </c>
      <c r="N238" s="37">
        <v>11.064</v>
      </c>
      <c r="O238" s="37">
        <v>11.064</v>
      </c>
      <c r="P238" s="37"/>
      <c r="Q238" s="37"/>
      <c r="R238" s="37"/>
      <c r="S238" s="25" t="s">
        <v>933</v>
      </c>
      <c r="T238" s="48" t="s">
        <v>934</v>
      </c>
      <c r="U238" s="31">
        <v>1</v>
      </c>
      <c r="V238" s="31">
        <v>33</v>
      </c>
      <c r="W238" s="31">
        <v>112</v>
      </c>
      <c r="X238" s="25" t="s">
        <v>935</v>
      </c>
      <c r="Y238" s="62">
        <v>1</v>
      </c>
      <c r="Z238" s="25" t="s">
        <v>90</v>
      </c>
    </row>
    <row r="239" spans="1:26" s="15" customFormat="1" ht="127.5">
      <c r="A239" s="25">
        <v>234</v>
      </c>
      <c r="B239" s="89">
        <v>2024</v>
      </c>
      <c r="C239" s="25" t="s">
        <v>936</v>
      </c>
      <c r="D239" s="31" t="s">
        <v>32</v>
      </c>
      <c r="E239" s="100" t="s">
        <v>73</v>
      </c>
      <c r="F239" s="25" t="s">
        <v>34</v>
      </c>
      <c r="G239" s="25" t="s">
        <v>798</v>
      </c>
      <c r="H239" s="25" t="s">
        <v>920</v>
      </c>
      <c r="I239" s="25" t="s">
        <v>67</v>
      </c>
      <c r="J239" s="25" t="s">
        <v>85</v>
      </c>
      <c r="K239" s="25" t="s">
        <v>86</v>
      </c>
      <c r="L239" s="25" t="s">
        <v>87</v>
      </c>
      <c r="M239" s="25" t="s">
        <v>318</v>
      </c>
      <c r="N239" s="41">
        <v>46.2405</v>
      </c>
      <c r="O239" s="41">
        <v>46.2405</v>
      </c>
      <c r="P239" s="37"/>
      <c r="Q239" s="37"/>
      <c r="R239" s="37"/>
      <c r="S239" s="25" t="s">
        <v>937</v>
      </c>
      <c r="T239" s="48" t="s">
        <v>938</v>
      </c>
      <c r="U239" s="31">
        <v>12</v>
      </c>
      <c r="V239" s="31">
        <v>357</v>
      </c>
      <c r="W239" s="31">
        <v>1518</v>
      </c>
      <c r="X239" s="25" t="s">
        <v>939</v>
      </c>
      <c r="Y239" s="62">
        <v>1</v>
      </c>
      <c r="Z239" s="25" t="s">
        <v>49</v>
      </c>
    </row>
    <row r="240" spans="1:26" s="15" customFormat="1" ht="127.5">
      <c r="A240" s="25">
        <v>235</v>
      </c>
      <c r="B240" s="89">
        <v>2024</v>
      </c>
      <c r="C240" s="25" t="s">
        <v>940</v>
      </c>
      <c r="D240" s="31" t="s">
        <v>32</v>
      </c>
      <c r="E240" s="100" t="s">
        <v>73</v>
      </c>
      <c r="F240" s="25" t="s">
        <v>34</v>
      </c>
      <c r="G240" s="25" t="s">
        <v>798</v>
      </c>
      <c r="H240" s="25" t="s">
        <v>920</v>
      </c>
      <c r="I240" s="25" t="s">
        <v>67</v>
      </c>
      <c r="J240" s="25" t="s">
        <v>85</v>
      </c>
      <c r="K240" s="25" t="s">
        <v>86</v>
      </c>
      <c r="L240" s="25" t="s">
        <v>87</v>
      </c>
      <c r="M240" s="25" t="s">
        <v>318</v>
      </c>
      <c r="N240" s="37">
        <v>30.8093</v>
      </c>
      <c r="O240" s="37">
        <v>30.8093</v>
      </c>
      <c r="P240" s="37"/>
      <c r="Q240" s="37"/>
      <c r="R240" s="37"/>
      <c r="S240" s="25" t="s">
        <v>941</v>
      </c>
      <c r="T240" s="48" t="s">
        <v>942</v>
      </c>
      <c r="U240" s="31">
        <v>5</v>
      </c>
      <c r="V240" s="31">
        <v>200</v>
      </c>
      <c r="W240" s="31">
        <v>767</v>
      </c>
      <c r="X240" s="25" t="s">
        <v>943</v>
      </c>
      <c r="Y240" s="62">
        <v>1</v>
      </c>
      <c r="Z240" s="31" t="s">
        <v>90</v>
      </c>
    </row>
    <row r="241" spans="1:26" s="15" customFormat="1" ht="127.5">
      <c r="A241" s="25">
        <v>236</v>
      </c>
      <c r="B241" s="89">
        <v>2024</v>
      </c>
      <c r="C241" s="25" t="s">
        <v>944</v>
      </c>
      <c r="D241" s="31" t="s">
        <v>32</v>
      </c>
      <c r="E241" s="100" t="s">
        <v>73</v>
      </c>
      <c r="F241" s="25" t="s">
        <v>34</v>
      </c>
      <c r="G241" s="25" t="s">
        <v>798</v>
      </c>
      <c r="H241" s="25" t="s">
        <v>920</v>
      </c>
      <c r="I241" s="25" t="s">
        <v>67</v>
      </c>
      <c r="J241" s="25" t="s">
        <v>85</v>
      </c>
      <c r="K241" s="25" t="s">
        <v>86</v>
      </c>
      <c r="L241" s="25" t="s">
        <v>87</v>
      </c>
      <c r="M241" s="25" t="s">
        <v>318</v>
      </c>
      <c r="N241" s="41">
        <v>12.56</v>
      </c>
      <c r="O241" s="41">
        <v>12.56</v>
      </c>
      <c r="P241" s="37"/>
      <c r="Q241" s="37"/>
      <c r="R241" s="37"/>
      <c r="S241" s="25" t="s">
        <v>945</v>
      </c>
      <c r="T241" s="48" t="s">
        <v>946</v>
      </c>
      <c r="U241" s="31">
        <v>1</v>
      </c>
      <c r="V241" s="31">
        <v>18</v>
      </c>
      <c r="W241" s="31">
        <v>58</v>
      </c>
      <c r="X241" s="25">
        <v>0</v>
      </c>
      <c r="Y241" s="62">
        <v>1</v>
      </c>
      <c r="Z241" s="31" t="s">
        <v>90</v>
      </c>
    </row>
    <row r="242" spans="1:26" s="15" customFormat="1" ht="153">
      <c r="A242" s="25">
        <v>237</v>
      </c>
      <c r="B242" s="89">
        <v>2024</v>
      </c>
      <c r="C242" s="25" t="s">
        <v>947</v>
      </c>
      <c r="D242" s="31" t="s">
        <v>32</v>
      </c>
      <c r="E242" s="100" t="s">
        <v>73</v>
      </c>
      <c r="F242" s="25" t="s">
        <v>34</v>
      </c>
      <c r="G242" s="25" t="s">
        <v>798</v>
      </c>
      <c r="H242" s="25" t="s">
        <v>920</v>
      </c>
      <c r="I242" s="25" t="s">
        <v>67</v>
      </c>
      <c r="J242" s="25" t="s">
        <v>37</v>
      </c>
      <c r="K242" s="25" t="s">
        <v>158</v>
      </c>
      <c r="L242" s="25" t="s">
        <v>307</v>
      </c>
      <c r="M242" s="25" t="s">
        <v>79</v>
      </c>
      <c r="N242" s="37">
        <v>180</v>
      </c>
      <c r="O242" s="37">
        <v>180</v>
      </c>
      <c r="P242" s="37"/>
      <c r="Q242" s="37"/>
      <c r="R242" s="37"/>
      <c r="S242" s="25" t="s">
        <v>948</v>
      </c>
      <c r="T242" s="48" t="s">
        <v>949</v>
      </c>
      <c r="U242" s="89">
        <v>1</v>
      </c>
      <c r="V242" s="89">
        <v>122</v>
      </c>
      <c r="W242" s="89">
        <v>462</v>
      </c>
      <c r="X242" s="25" t="s">
        <v>950</v>
      </c>
      <c r="Y242" s="62">
        <v>1</v>
      </c>
      <c r="Z242" s="25" t="s">
        <v>42</v>
      </c>
    </row>
    <row r="243" spans="1:26" s="15" customFormat="1" ht="153">
      <c r="A243" s="25">
        <v>238</v>
      </c>
      <c r="B243" s="89">
        <v>2024</v>
      </c>
      <c r="C243" s="25" t="s">
        <v>951</v>
      </c>
      <c r="D243" s="31" t="s">
        <v>32</v>
      </c>
      <c r="E243" s="100" t="s">
        <v>952</v>
      </c>
      <c r="F243" s="25" t="s">
        <v>34</v>
      </c>
      <c r="G243" s="25" t="s">
        <v>798</v>
      </c>
      <c r="H243" s="25" t="s">
        <v>920</v>
      </c>
      <c r="I243" s="25" t="s">
        <v>67</v>
      </c>
      <c r="J243" s="25" t="s">
        <v>37</v>
      </c>
      <c r="K243" s="25" t="s">
        <v>158</v>
      </c>
      <c r="L243" s="25" t="s">
        <v>307</v>
      </c>
      <c r="M243" s="25" t="s">
        <v>79</v>
      </c>
      <c r="N243" s="37">
        <v>160</v>
      </c>
      <c r="O243" s="37">
        <v>160</v>
      </c>
      <c r="P243" s="37"/>
      <c r="Q243" s="37"/>
      <c r="R243" s="37"/>
      <c r="S243" s="25" t="s">
        <v>953</v>
      </c>
      <c r="T243" s="48" t="s">
        <v>954</v>
      </c>
      <c r="U243" s="89">
        <v>1</v>
      </c>
      <c r="V243" s="89">
        <v>62</v>
      </c>
      <c r="W243" s="89">
        <v>312</v>
      </c>
      <c r="X243" s="25" t="s">
        <v>955</v>
      </c>
      <c r="Y243" s="62">
        <v>1</v>
      </c>
      <c r="Z243" s="25" t="s">
        <v>42</v>
      </c>
    </row>
    <row r="244" spans="1:26" s="15" customFormat="1" ht="409.5">
      <c r="A244" s="25">
        <v>239</v>
      </c>
      <c r="B244" s="25">
        <v>2024</v>
      </c>
      <c r="C244" s="25" t="s">
        <v>956</v>
      </c>
      <c r="D244" s="25" t="s">
        <v>32</v>
      </c>
      <c r="E244" s="100" t="s">
        <v>73</v>
      </c>
      <c r="F244" s="25" t="s">
        <v>34</v>
      </c>
      <c r="G244" s="25" t="s">
        <v>798</v>
      </c>
      <c r="H244" s="25" t="s">
        <v>957</v>
      </c>
      <c r="I244" s="25" t="s">
        <v>67</v>
      </c>
      <c r="J244" s="25" t="s">
        <v>85</v>
      </c>
      <c r="K244" s="25" t="s">
        <v>86</v>
      </c>
      <c r="L244" s="25" t="s">
        <v>87</v>
      </c>
      <c r="M244" s="25" t="s">
        <v>39</v>
      </c>
      <c r="N244" s="37">
        <v>235</v>
      </c>
      <c r="O244" s="37">
        <v>235</v>
      </c>
      <c r="P244" s="37"/>
      <c r="Q244" s="37"/>
      <c r="R244" s="37"/>
      <c r="S244" s="25" t="s">
        <v>958</v>
      </c>
      <c r="T244" s="25" t="s">
        <v>959</v>
      </c>
      <c r="U244" s="31">
        <v>1</v>
      </c>
      <c r="V244" s="31">
        <v>326</v>
      </c>
      <c r="W244" s="31">
        <v>1307</v>
      </c>
      <c r="X244" s="25" t="s">
        <v>960</v>
      </c>
      <c r="Y244" s="62">
        <v>1</v>
      </c>
      <c r="Z244" s="25" t="s">
        <v>49</v>
      </c>
    </row>
    <row r="245" spans="1:26" s="15" customFormat="1" ht="153">
      <c r="A245" s="25">
        <v>240</v>
      </c>
      <c r="B245" s="25">
        <v>2024</v>
      </c>
      <c r="C245" s="25" t="s">
        <v>961</v>
      </c>
      <c r="D245" s="25" t="s">
        <v>32</v>
      </c>
      <c r="E245" s="100" t="s">
        <v>73</v>
      </c>
      <c r="F245" s="25" t="s">
        <v>34</v>
      </c>
      <c r="G245" s="25" t="s">
        <v>798</v>
      </c>
      <c r="H245" s="25" t="s">
        <v>957</v>
      </c>
      <c r="I245" s="25" t="s">
        <v>67</v>
      </c>
      <c r="J245" s="25" t="s">
        <v>85</v>
      </c>
      <c r="K245" s="25" t="s">
        <v>85</v>
      </c>
      <c r="L245" s="25" t="s">
        <v>86</v>
      </c>
      <c r="M245" s="25" t="s">
        <v>110</v>
      </c>
      <c r="N245" s="37">
        <v>17.2</v>
      </c>
      <c r="O245" s="37">
        <v>17.2</v>
      </c>
      <c r="P245" s="41"/>
      <c r="Q245" s="41"/>
      <c r="R245" s="41"/>
      <c r="S245" s="25" t="s">
        <v>962</v>
      </c>
      <c r="T245" s="25" t="s">
        <v>963</v>
      </c>
      <c r="U245" s="31">
        <v>1</v>
      </c>
      <c r="V245" s="31">
        <v>326</v>
      </c>
      <c r="W245" s="31">
        <v>1307</v>
      </c>
      <c r="X245" s="25" t="s">
        <v>960</v>
      </c>
      <c r="Y245" s="62">
        <v>1</v>
      </c>
      <c r="Z245" s="25" t="s">
        <v>328</v>
      </c>
    </row>
    <row r="246" spans="1:26" s="15" customFormat="1" ht="127.5">
      <c r="A246" s="25">
        <v>241</v>
      </c>
      <c r="B246" s="25">
        <v>2024</v>
      </c>
      <c r="C246" s="25" t="s">
        <v>964</v>
      </c>
      <c r="D246" s="25" t="s">
        <v>32</v>
      </c>
      <c r="E246" s="100" t="s">
        <v>73</v>
      </c>
      <c r="F246" s="25" t="s">
        <v>34</v>
      </c>
      <c r="G246" s="25" t="s">
        <v>798</v>
      </c>
      <c r="H246" s="25" t="s">
        <v>957</v>
      </c>
      <c r="I246" s="25" t="s">
        <v>67</v>
      </c>
      <c r="J246" s="25" t="s">
        <v>85</v>
      </c>
      <c r="K246" s="25" t="s">
        <v>85</v>
      </c>
      <c r="L246" s="25" t="s">
        <v>86</v>
      </c>
      <c r="M246" s="25" t="s">
        <v>110</v>
      </c>
      <c r="N246" s="37">
        <v>14.9903</v>
      </c>
      <c r="O246" s="37">
        <v>14.9903</v>
      </c>
      <c r="P246" s="41"/>
      <c r="Q246" s="41"/>
      <c r="R246" s="41"/>
      <c r="S246" s="25" t="s">
        <v>965</v>
      </c>
      <c r="T246" s="25" t="s">
        <v>966</v>
      </c>
      <c r="U246" s="31">
        <v>1</v>
      </c>
      <c r="V246" s="31">
        <v>326</v>
      </c>
      <c r="W246" s="31">
        <v>1307</v>
      </c>
      <c r="X246" s="25" t="s">
        <v>960</v>
      </c>
      <c r="Y246" s="62">
        <v>1</v>
      </c>
      <c r="Z246" s="25" t="s">
        <v>328</v>
      </c>
    </row>
    <row r="247" spans="1:26" s="15" customFormat="1" ht="76.5">
      <c r="A247" s="25">
        <v>242</v>
      </c>
      <c r="B247" s="25">
        <v>2024</v>
      </c>
      <c r="C247" s="25" t="s">
        <v>967</v>
      </c>
      <c r="D247" s="25" t="s">
        <v>32</v>
      </c>
      <c r="E247" s="100" t="s">
        <v>73</v>
      </c>
      <c r="F247" s="25" t="s">
        <v>34</v>
      </c>
      <c r="G247" s="25" t="s">
        <v>798</v>
      </c>
      <c r="H247" s="25" t="s">
        <v>957</v>
      </c>
      <c r="I247" s="25" t="s">
        <v>67</v>
      </c>
      <c r="J247" s="25" t="s">
        <v>85</v>
      </c>
      <c r="K247" s="25" t="s">
        <v>85</v>
      </c>
      <c r="L247" s="25" t="s">
        <v>86</v>
      </c>
      <c r="M247" s="25" t="s">
        <v>110</v>
      </c>
      <c r="N247" s="37">
        <v>5.5</v>
      </c>
      <c r="O247" s="37">
        <v>5.5</v>
      </c>
      <c r="P247" s="41"/>
      <c r="Q247" s="41"/>
      <c r="R247" s="41"/>
      <c r="S247" s="25" t="s">
        <v>968</v>
      </c>
      <c r="T247" s="25" t="s">
        <v>969</v>
      </c>
      <c r="U247" s="31">
        <v>1</v>
      </c>
      <c r="V247" s="31">
        <v>96</v>
      </c>
      <c r="W247" s="31">
        <v>276</v>
      </c>
      <c r="X247" s="25" t="s">
        <v>803</v>
      </c>
      <c r="Y247" s="62">
        <v>1</v>
      </c>
      <c r="Z247" s="25" t="s">
        <v>328</v>
      </c>
    </row>
    <row r="248" spans="1:26" s="15" customFormat="1" ht="76.5">
      <c r="A248" s="25">
        <v>243</v>
      </c>
      <c r="B248" s="25">
        <v>2024</v>
      </c>
      <c r="C248" s="25" t="s">
        <v>970</v>
      </c>
      <c r="D248" s="25" t="s">
        <v>32</v>
      </c>
      <c r="E248" s="100" t="s">
        <v>73</v>
      </c>
      <c r="F248" s="25" t="s">
        <v>34</v>
      </c>
      <c r="G248" s="25" t="s">
        <v>798</v>
      </c>
      <c r="H248" s="25" t="s">
        <v>957</v>
      </c>
      <c r="I248" s="25" t="s">
        <v>67</v>
      </c>
      <c r="J248" s="25" t="s">
        <v>37</v>
      </c>
      <c r="K248" s="25" t="s">
        <v>158</v>
      </c>
      <c r="L248" s="25" t="s">
        <v>307</v>
      </c>
      <c r="M248" s="25" t="s">
        <v>79</v>
      </c>
      <c r="N248" s="37">
        <v>55</v>
      </c>
      <c r="O248" s="37">
        <v>55</v>
      </c>
      <c r="P248" s="41"/>
      <c r="Q248" s="41"/>
      <c r="R248" s="41"/>
      <c r="S248" s="25" t="s">
        <v>971</v>
      </c>
      <c r="T248" s="25" t="s">
        <v>972</v>
      </c>
      <c r="U248" s="31">
        <v>1</v>
      </c>
      <c r="V248" s="31">
        <v>42</v>
      </c>
      <c r="W248" s="31">
        <v>136</v>
      </c>
      <c r="X248" s="25" t="s">
        <v>960</v>
      </c>
      <c r="Y248" s="62">
        <v>1</v>
      </c>
      <c r="Z248" s="25" t="s">
        <v>310</v>
      </c>
    </row>
    <row r="249" spans="1:26" s="15" customFormat="1" ht="153">
      <c r="A249" s="25">
        <v>244</v>
      </c>
      <c r="B249" s="25">
        <v>2024</v>
      </c>
      <c r="C249" s="25" t="s">
        <v>973</v>
      </c>
      <c r="D249" s="25" t="s">
        <v>32</v>
      </c>
      <c r="E249" s="100" t="s">
        <v>73</v>
      </c>
      <c r="F249" s="25" t="s">
        <v>34</v>
      </c>
      <c r="G249" s="25" t="s">
        <v>798</v>
      </c>
      <c r="H249" s="25" t="s">
        <v>957</v>
      </c>
      <c r="I249" s="25" t="s">
        <v>67</v>
      </c>
      <c r="J249" s="25" t="s">
        <v>37</v>
      </c>
      <c r="K249" s="25" t="s">
        <v>158</v>
      </c>
      <c r="L249" s="25" t="s">
        <v>600</v>
      </c>
      <c r="M249" s="25" t="s">
        <v>79</v>
      </c>
      <c r="N249" s="37">
        <v>34.81</v>
      </c>
      <c r="O249" s="37">
        <v>34.81</v>
      </c>
      <c r="P249" s="41"/>
      <c r="Q249" s="41"/>
      <c r="R249" s="41"/>
      <c r="S249" s="25" t="s">
        <v>974</v>
      </c>
      <c r="T249" s="25" t="s">
        <v>975</v>
      </c>
      <c r="U249" s="31">
        <v>1</v>
      </c>
      <c r="V249" s="31">
        <v>40</v>
      </c>
      <c r="W249" s="31">
        <v>152</v>
      </c>
      <c r="X249" s="25" t="s">
        <v>976</v>
      </c>
      <c r="Y249" s="62">
        <v>1</v>
      </c>
      <c r="Z249" s="25" t="s">
        <v>42</v>
      </c>
    </row>
    <row r="250" spans="1:26" s="15" customFormat="1" ht="204">
      <c r="A250" s="25">
        <v>245</v>
      </c>
      <c r="B250" s="25">
        <v>2024</v>
      </c>
      <c r="C250" s="25" t="s">
        <v>977</v>
      </c>
      <c r="D250" s="25" t="s">
        <v>32</v>
      </c>
      <c r="E250" s="100" t="s">
        <v>73</v>
      </c>
      <c r="F250" s="25" t="s">
        <v>34</v>
      </c>
      <c r="G250" s="25" t="s">
        <v>798</v>
      </c>
      <c r="H250" s="25" t="s">
        <v>957</v>
      </c>
      <c r="I250" s="25" t="s">
        <v>67</v>
      </c>
      <c r="J250" s="25" t="s">
        <v>37</v>
      </c>
      <c r="K250" s="25" t="s">
        <v>158</v>
      </c>
      <c r="L250" s="25" t="s">
        <v>322</v>
      </c>
      <c r="M250" s="25" t="s">
        <v>79</v>
      </c>
      <c r="N250" s="37">
        <v>100</v>
      </c>
      <c r="O250" s="37">
        <v>100</v>
      </c>
      <c r="P250" s="41"/>
      <c r="Q250" s="41"/>
      <c r="R250" s="41"/>
      <c r="S250" s="25" t="s">
        <v>978</v>
      </c>
      <c r="T250" s="25" t="s">
        <v>979</v>
      </c>
      <c r="U250" s="31">
        <v>1</v>
      </c>
      <c r="V250" s="25">
        <v>36</v>
      </c>
      <c r="W250" s="25">
        <v>135</v>
      </c>
      <c r="X250" s="25" t="s">
        <v>980</v>
      </c>
      <c r="Y250" s="62">
        <v>1</v>
      </c>
      <c r="Z250" s="25" t="s">
        <v>42</v>
      </c>
    </row>
    <row r="251" spans="1:26" s="15" customFormat="1" ht="204">
      <c r="A251" s="25">
        <v>246</v>
      </c>
      <c r="B251" s="25">
        <v>2024</v>
      </c>
      <c r="C251" s="25" t="s">
        <v>981</v>
      </c>
      <c r="D251" s="25" t="s">
        <v>32</v>
      </c>
      <c r="E251" s="100" t="s">
        <v>73</v>
      </c>
      <c r="F251" s="25" t="s">
        <v>34</v>
      </c>
      <c r="G251" s="25" t="s">
        <v>798</v>
      </c>
      <c r="H251" s="25" t="s">
        <v>957</v>
      </c>
      <c r="I251" s="25" t="s">
        <v>67</v>
      </c>
      <c r="J251" s="25" t="s">
        <v>37</v>
      </c>
      <c r="K251" s="25" t="s">
        <v>158</v>
      </c>
      <c r="L251" s="25" t="s">
        <v>290</v>
      </c>
      <c r="M251" s="25" t="s">
        <v>79</v>
      </c>
      <c r="N251" s="37">
        <v>30</v>
      </c>
      <c r="O251" s="37">
        <v>30</v>
      </c>
      <c r="P251" s="41"/>
      <c r="Q251" s="41"/>
      <c r="R251" s="41"/>
      <c r="S251" s="25" t="s">
        <v>982</v>
      </c>
      <c r="T251" s="25" t="s">
        <v>983</v>
      </c>
      <c r="U251" s="31">
        <v>1</v>
      </c>
      <c r="V251" s="25">
        <v>73</v>
      </c>
      <c r="W251" s="25">
        <v>402</v>
      </c>
      <c r="X251" s="25" t="s">
        <v>984</v>
      </c>
      <c r="Y251" s="62">
        <v>1</v>
      </c>
      <c r="Z251" s="25" t="s">
        <v>42</v>
      </c>
    </row>
    <row r="252" spans="1:26" s="15" customFormat="1" ht="204">
      <c r="A252" s="25">
        <v>247</v>
      </c>
      <c r="B252" s="25">
        <v>2024</v>
      </c>
      <c r="C252" s="25" t="s">
        <v>985</v>
      </c>
      <c r="D252" s="25" t="s">
        <v>32</v>
      </c>
      <c r="E252" s="100" t="s">
        <v>73</v>
      </c>
      <c r="F252" s="25" t="s">
        <v>34</v>
      </c>
      <c r="G252" s="25" t="s">
        <v>798</v>
      </c>
      <c r="H252" s="25" t="s">
        <v>986</v>
      </c>
      <c r="I252" s="25" t="s">
        <v>67</v>
      </c>
      <c r="J252" s="25" t="s">
        <v>37</v>
      </c>
      <c r="K252" s="25" t="s">
        <v>158</v>
      </c>
      <c r="L252" s="25" t="s">
        <v>158</v>
      </c>
      <c r="M252" s="25" t="s">
        <v>79</v>
      </c>
      <c r="N252" s="37">
        <v>100</v>
      </c>
      <c r="O252" s="37">
        <v>100</v>
      </c>
      <c r="P252" s="37"/>
      <c r="Q252" s="37"/>
      <c r="R252" s="37"/>
      <c r="S252" s="25" t="s">
        <v>987</v>
      </c>
      <c r="T252" s="25" t="s">
        <v>988</v>
      </c>
      <c r="U252" s="89">
        <v>1</v>
      </c>
      <c r="V252" s="89">
        <v>110</v>
      </c>
      <c r="W252" s="89">
        <v>510</v>
      </c>
      <c r="X252" s="25" t="s">
        <v>989</v>
      </c>
      <c r="Y252" s="62">
        <v>1</v>
      </c>
      <c r="Z252" s="25" t="s">
        <v>42</v>
      </c>
    </row>
    <row r="253" spans="1:26" s="15" customFormat="1" ht="102">
      <c r="A253" s="25">
        <v>248</v>
      </c>
      <c r="B253" s="25">
        <v>2024</v>
      </c>
      <c r="C253" s="25" t="s">
        <v>990</v>
      </c>
      <c r="D253" s="25" t="s">
        <v>32</v>
      </c>
      <c r="E253" s="100" t="s">
        <v>73</v>
      </c>
      <c r="F253" s="25" t="s">
        <v>34</v>
      </c>
      <c r="G253" s="25" t="s">
        <v>798</v>
      </c>
      <c r="H253" s="25" t="s">
        <v>986</v>
      </c>
      <c r="I253" s="25" t="s">
        <v>67</v>
      </c>
      <c r="J253" s="25" t="s">
        <v>85</v>
      </c>
      <c r="K253" s="25" t="s">
        <v>85</v>
      </c>
      <c r="L253" s="25" t="s">
        <v>86</v>
      </c>
      <c r="M253" s="25" t="s">
        <v>110</v>
      </c>
      <c r="N253" s="37">
        <v>1.5</v>
      </c>
      <c r="O253" s="37">
        <v>1.5</v>
      </c>
      <c r="P253" s="37"/>
      <c r="Q253" s="37"/>
      <c r="R253" s="37"/>
      <c r="S253" s="25" t="s">
        <v>991</v>
      </c>
      <c r="T253" s="25" t="s">
        <v>992</v>
      </c>
      <c r="U253" s="31">
        <v>1</v>
      </c>
      <c r="V253" s="48">
        <v>68</v>
      </c>
      <c r="W253" s="48">
        <v>298</v>
      </c>
      <c r="X253" s="25" t="s">
        <v>984</v>
      </c>
      <c r="Y253" s="62">
        <v>1</v>
      </c>
      <c r="Z253" s="25" t="s">
        <v>328</v>
      </c>
    </row>
    <row r="254" spans="1:26" s="15" customFormat="1" ht="76.5">
      <c r="A254" s="25">
        <v>249</v>
      </c>
      <c r="B254" s="25">
        <v>2024</v>
      </c>
      <c r="C254" s="25" t="s">
        <v>993</v>
      </c>
      <c r="D254" s="25" t="s">
        <v>32</v>
      </c>
      <c r="E254" s="100" t="s">
        <v>952</v>
      </c>
      <c r="F254" s="25" t="s">
        <v>34</v>
      </c>
      <c r="G254" s="25" t="s">
        <v>798</v>
      </c>
      <c r="H254" s="25" t="s">
        <v>986</v>
      </c>
      <c r="I254" s="25" t="s">
        <v>67</v>
      </c>
      <c r="J254" s="25" t="s">
        <v>85</v>
      </c>
      <c r="K254" s="25" t="s">
        <v>85</v>
      </c>
      <c r="L254" s="25" t="s">
        <v>86</v>
      </c>
      <c r="M254" s="25" t="s">
        <v>110</v>
      </c>
      <c r="N254" s="37">
        <v>3</v>
      </c>
      <c r="O254" s="37">
        <v>3</v>
      </c>
      <c r="P254" s="37"/>
      <c r="Q254" s="37"/>
      <c r="R254" s="37"/>
      <c r="S254" s="25" t="s">
        <v>994</v>
      </c>
      <c r="T254" s="25" t="s">
        <v>995</v>
      </c>
      <c r="U254" s="31">
        <v>1</v>
      </c>
      <c r="V254" s="25">
        <v>78</v>
      </c>
      <c r="W254" s="25">
        <v>198</v>
      </c>
      <c r="X254" s="25" t="s">
        <v>996</v>
      </c>
      <c r="Y254" s="62">
        <v>1</v>
      </c>
      <c r="Z254" s="25" t="s">
        <v>328</v>
      </c>
    </row>
    <row r="255" spans="1:26" s="15" customFormat="1" ht="76.5">
      <c r="A255" s="25">
        <v>250</v>
      </c>
      <c r="B255" s="25">
        <v>2024</v>
      </c>
      <c r="C255" s="25" t="s">
        <v>997</v>
      </c>
      <c r="D255" s="25" t="s">
        <v>32</v>
      </c>
      <c r="E255" s="100" t="s">
        <v>73</v>
      </c>
      <c r="F255" s="25" t="s">
        <v>34</v>
      </c>
      <c r="G255" s="25" t="s">
        <v>798</v>
      </c>
      <c r="H255" s="25" t="s">
        <v>986</v>
      </c>
      <c r="I255" s="25" t="s">
        <v>67</v>
      </c>
      <c r="J255" s="25" t="s">
        <v>85</v>
      </c>
      <c r="K255" s="25" t="s">
        <v>85</v>
      </c>
      <c r="L255" s="25" t="s">
        <v>86</v>
      </c>
      <c r="M255" s="25" t="s">
        <v>110</v>
      </c>
      <c r="N255" s="41">
        <v>100</v>
      </c>
      <c r="O255" s="41">
        <v>100</v>
      </c>
      <c r="P255" s="93"/>
      <c r="Q255" s="93"/>
      <c r="R255" s="93"/>
      <c r="S255" s="25" t="s">
        <v>998</v>
      </c>
      <c r="T255" s="25" t="s">
        <v>999</v>
      </c>
      <c r="U255" s="31">
        <v>1</v>
      </c>
      <c r="V255" s="25">
        <v>289</v>
      </c>
      <c r="W255" s="25">
        <v>980</v>
      </c>
      <c r="X255" s="25" t="s">
        <v>1000</v>
      </c>
      <c r="Y255" s="62">
        <v>1</v>
      </c>
      <c r="Z255" s="25" t="s">
        <v>328</v>
      </c>
    </row>
    <row r="256" spans="1:26" s="15" customFormat="1" ht="127.5">
      <c r="A256" s="25">
        <v>251</v>
      </c>
      <c r="B256" s="25">
        <v>2024</v>
      </c>
      <c r="C256" s="25" t="s">
        <v>1001</v>
      </c>
      <c r="D256" s="25" t="s">
        <v>32</v>
      </c>
      <c r="E256" s="100" t="s">
        <v>73</v>
      </c>
      <c r="F256" s="25" t="s">
        <v>34</v>
      </c>
      <c r="G256" s="25" t="s">
        <v>798</v>
      </c>
      <c r="H256" s="25" t="s">
        <v>986</v>
      </c>
      <c r="I256" s="25" t="s">
        <v>67</v>
      </c>
      <c r="J256" s="25" t="s">
        <v>37</v>
      </c>
      <c r="K256" s="25" t="s">
        <v>158</v>
      </c>
      <c r="L256" s="25" t="s">
        <v>158</v>
      </c>
      <c r="M256" s="25" t="s">
        <v>79</v>
      </c>
      <c r="N256" s="38">
        <v>200</v>
      </c>
      <c r="O256" s="38">
        <v>200</v>
      </c>
      <c r="P256" s="37"/>
      <c r="Q256" s="37"/>
      <c r="R256" s="37"/>
      <c r="S256" s="25" t="s">
        <v>1002</v>
      </c>
      <c r="T256" s="25" t="s">
        <v>1003</v>
      </c>
      <c r="U256" s="89">
        <v>1</v>
      </c>
      <c r="V256" s="89">
        <v>156</v>
      </c>
      <c r="W256" s="89">
        <v>683</v>
      </c>
      <c r="X256" s="25" t="s">
        <v>1004</v>
      </c>
      <c r="Y256" s="62">
        <v>1</v>
      </c>
      <c r="Z256" s="25" t="s">
        <v>42</v>
      </c>
    </row>
    <row r="257" spans="1:26" s="15" customFormat="1" ht="127.5">
      <c r="A257" s="25">
        <v>252</v>
      </c>
      <c r="B257" s="25">
        <v>2024</v>
      </c>
      <c r="C257" s="25" t="s">
        <v>1005</v>
      </c>
      <c r="D257" s="25" t="s">
        <v>32</v>
      </c>
      <c r="E257" s="100" t="s">
        <v>73</v>
      </c>
      <c r="F257" s="25" t="s">
        <v>34</v>
      </c>
      <c r="G257" s="25" t="s">
        <v>798</v>
      </c>
      <c r="H257" s="25" t="s">
        <v>986</v>
      </c>
      <c r="I257" s="25" t="s">
        <v>67</v>
      </c>
      <c r="J257" s="25" t="s">
        <v>37</v>
      </c>
      <c r="K257" s="25" t="s">
        <v>158</v>
      </c>
      <c r="L257" s="25" t="s">
        <v>322</v>
      </c>
      <c r="M257" s="25" t="s">
        <v>79</v>
      </c>
      <c r="N257" s="41">
        <v>35</v>
      </c>
      <c r="O257" s="41">
        <v>35</v>
      </c>
      <c r="P257" s="93"/>
      <c r="Q257" s="93"/>
      <c r="R257" s="93"/>
      <c r="S257" s="25" t="s">
        <v>1006</v>
      </c>
      <c r="T257" s="25" t="s">
        <v>1007</v>
      </c>
      <c r="U257" s="31">
        <v>1</v>
      </c>
      <c r="V257" s="31">
        <v>43</v>
      </c>
      <c r="W257" s="31">
        <v>286</v>
      </c>
      <c r="X257" s="25" t="s">
        <v>1008</v>
      </c>
      <c r="Y257" s="62">
        <v>1</v>
      </c>
      <c r="Z257" s="25" t="s">
        <v>42</v>
      </c>
    </row>
    <row r="258" spans="1:26" s="15" customFormat="1" ht="127.5">
      <c r="A258" s="25">
        <v>253</v>
      </c>
      <c r="B258" s="25">
        <v>2024</v>
      </c>
      <c r="C258" s="25" t="s">
        <v>1009</v>
      </c>
      <c r="D258" s="25" t="s">
        <v>32</v>
      </c>
      <c r="E258" s="100" t="s">
        <v>73</v>
      </c>
      <c r="F258" s="25" t="s">
        <v>34</v>
      </c>
      <c r="G258" s="25" t="s">
        <v>798</v>
      </c>
      <c r="H258" s="25" t="s">
        <v>986</v>
      </c>
      <c r="I258" s="25" t="s">
        <v>67</v>
      </c>
      <c r="J258" s="25" t="s">
        <v>37</v>
      </c>
      <c r="K258" s="25" t="s">
        <v>158</v>
      </c>
      <c r="L258" s="25" t="s">
        <v>158</v>
      </c>
      <c r="M258" s="25" t="s">
        <v>79</v>
      </c>
      <c r="N258" s="37">
        <v>100</v>
      </c>
      <c r="O258" s="37">
        <v>100</v>
      </c>
      <c r="P258" s="93"/>
      <c r="Q258" s="93"/>
      <c r="R258" s="93"/>
      <c r="S258" s="25" t="s">
        <v>1010</v>
      </c>
      <c r="T258" s="25" t="s">
        <v>1011</v>
      </c>
      <c r="U258" s="31">
        <v>1</v>
      </c>
      <c r="V258" s="31">
        <v>325</v>
      </c>
      <c r="W258" s="31">
        <v>865</v>
      </c>
      <c r="X258" s="25" t="s">
        <v>1012</v>
      </c>
      <c r="Y258" s="62">
        <v>1</v>
      </c>
      <c r="Z258" s="25" t="s">
        <v>42</v>
      </c>
    </row>
    <row r="259" spans="1:26" s="15" customFormat="1" ht="76.5">
      <c r="A259" s="25">
        <v>254</v>
      </c>
      <c r="B259" s="25">
        <v>2024</v>
      </c>
      <c r="C259" s="25" t="s">
        <v>1013</v>
      </c>
      <c r="D259" s="25" t="s">
        <v>32</v>
      </c>
      <c r="E259" s="100" t="s">
        <v>952</v>
      </c>
      <c r="F259" s="25" t="s">
        <v>34</v>
      </c>
      <c r="G259" s="25" t="s">
        <v>798</v>
      </c>
      <c r="H259" s="25" t="s">
        <v>986</v>
      </c>
      <c r="I259" s="25" t="s">
        <v>67</v>
      </c>
      <c r="J259" s="25" t="s">
        <v>85</v>
      </c>
      <c r="K259" s="25" t="s">
        <v>85</v>
      </c>
      <c r="L259" s="25" t="s">
        <v>86</v>
      </c>
      <c r="M259" s="25" t="s">
        <v>39</v>
      </c>
      <c r="N259" s="41">
        <v>18</v>
      </c>
      <c r="O259" s="41">
        <v>18</v>
      </c>
      <c r="P259" s="111"/>
      <c r="Q259" s="111"/>
      <c r="R259" s="111"/>
      <c r="S259" s="112" t="s">
        <v>1014</v>
      </c>
      <c r="T259" s="25" t="s">
        <v>1015</v>
      </c>
      <c r="U259" s="31">
        <v>1</v>
      </c>
      <c r="V259" s="31">
        <v>350</v>
      </c>
      <c r="W259" s="31">
        <v>850</v>
      </c>
      <c r="X259" s="25" t="s">
        <v>1016</v>
      </c>
      <c r="Y259" s="62">
        <v>1</v>
      </c>
      <c r="Z259" s="25" t="s">
        <v>90</v>
      </c>
    </row>
    <row r="260" spans="1:26" s="15" customFormat="1" ht="229.5">
      <c r="A260" s="25">
        <v>255</v>
      </c>
      <c r="B260" s="25">
        <v>2024</v>
      </c>
      <c r="C260" s="25" t="s">
        <v>1017</v>
      </c>
      <c r="D260" s="25" t="s">
        <v>32</v>
      </c>
      <c r="E260" s="100" t="s">
        <v>73</v>
      </c>
      <c r="F260" s="25" t="s">
        <v>34</v>
      </c>
      <c r="G260" s="25" t="s">
        <v>798</v>
      </c>
      <c r="H260" s="25" t="s">
        <v>986</v>
      </c>
      <c r="I260" s="25" t="s">
        <v>67</v>
      </c>
      <c r="J260" s="25" t="s">
        <v>85</v>
      </c>
      <c r="K260" s="25" t="s">
        <v>85</v>
      </c>
      <c r="L260" s="25" t="s">
        <v>86</v>
      </c>
      <c r="M260" s="25" t="s">
        <v>110</v>
      </c>
      <c r="N260" s="41">
        <v>150</v>
      </c>
      <c r="O260" s="41">
        <v>150</v>
      </c>
      <c r="P260" s="93"/>
      <c r="Q260" s="93"/>
      <c r="R260" s="93"/>
      <c r="S260" s="25" t="s">
        <v>1018</v>
      </c>
      <c r="T260" s="25" t="s">
        <v>1019</v>
      </c>
      <c r="U260" s="31">
        <v>1</v>
      </c>
      <c r="V260" s="31">
        <v>289</v>
      </c>
      <c r="W260" s="31">
        <v>1012</v>
      </c>
      <c r="X260" s="25" t="s">
        <v>1020</v>
      </c>
      <c r="Y260" s="62">
        <v>1</v>
      </c>
      <c r="Z260" s="25" t="s">
        <v>328</v>
      </c>
    </row>
    <row r="261" spans="1:26" s="15" customFormat="1" ht="409.5">
      <c r="A261" s="25">
        <v>256</v>
      </c>
      <c r="B261" s="25">
        <v>2024</v>
      </c>
      <c r="C261" s="25" t="s">
        <v>1021</v>
      </c>
      <c r="D261" s="25" t="s">
        <v>32</v>
      </c>
      <c r="E261" s="100" t="s">
        <v>73</v>
      </c>
      <c r="F261" s="25" t="s">
        <v>34</v>
      </c>
      <c r="G261" s="25" t="s">
        <v>798</v>
      </c>
      <c r="H261" s="25" t="s">
        <v>986</v>
      </c>
      <c r="I261" s="25" t="s">
        <v>67</v>
      </c>
      <c r="J261" s="25" t="s">
        <v>85</v>
      </c>
      <c r="K261" s="25" t="s">
        <v>86</v>
      </c>
      <c r="L261" s="25" t="s">
        <v>1022</v>
      </c>
      <c r="M261" s="25" t="s">
        <v>39</v>
      </c>
      <c r="N261" s="37">
        <v>68</v>
      </c>
      <c r="O261" s="37">
        <v>68</v>
      </c>
      <c r="P261" s="37"/>
      <c r="Q261" s="37"/>
      <c r="R261" s="37"/>
      <c r="S261" s="25" t="s">
        <v>1023</v>
      </c>
      <c r="T261" s="25" t="s">
        <v>1024</v>
      </c>
      <c r="U261" s="31">
        <v>1</v>
      </c>
      <c r="V261" s="31">
        <v>58</v>
      </c>
      <c r="W261" s="31">
        <v>650</v>
      </c>
      <c r="X261" s="25" t="s">
        <v>1020</v>
      </c>
      <c r="Y261" s="62">
        <v>1</v>
      </c>
      <c r="Z261" s="25" t="s">
        <v>49</v>
      </c>
    </row>
    <row r="262" spans="1:26" s="15" customFormat="1" ht="409.5">
      <c r="A262" s="25">
        <v>257</v>
      </c>
      <c r="B262" s="25">
        <v>2024</v>
      </c>
      <c r="C262" s="25" t="s">
        <v>1025</v>
      </c>
      <c r="D262" s="25" t="s">
        <v>32</v>
      </c>
      <c r="E262" s="100" t="s">
        <v>1026</v>
      </c>
      <c r="F262" s="25" t="s">
        <v>34</v>
      </c>
      <c r="G262" s="25" t="s">
        <v>798</v>
      </c>
      <c r="H262" s="25" t="s">
        <v>986</v>
      </c>
      <c r="I262" s="25" t="s">
        <v>67</v>
      </c>
      <c r="J262" s="25" t="s">
        <v>85</v>
      </c>
      <c r="K262" s="25" t="s">
        <v>85</v>
      </c>
      <c r="L262" s="25" t="s">
        <v>86</v>
      </c>
      <c r="M262" s="25" t="s">
        <v>39</v>
      </c>
      <c r="N262" s="38">
        <v>200</v>
      </c>
      <c r="O262" s="38">
        <v>200</v>
      </c>
      <c r="P262" s="93"/>
      <c r="Q262" s="93"/>
      <c r="R262" s="93"/>
      <c r="S262" s="25" t="s">
        <v>1027</v>
      </c>
      <c r="T262" s="25" t="s">
        <v>1028</v>
      </c>
      <c r="U262" s="31">
        <v>1</v>
      </c>
      <c r="V262" s="31">
        <v>235</v>
      </c>
      <c r="W262" s="31">
        <v>650</v>
      </c>
      <c r="X262" s="25" t="s">
        <v>1029</v>
      </c>
      <c r="Y262" s="62">
        <v>1</v>
      </c>
      <c r="Z262" s="25" t="s">
        <v>49</v>
      </c>
    </row>
    <row r="263" spans="1:26" s="16" customFormat="1" ht="153">
      <c r="A263" s="25">
        <v>258</v>
      </c>
      <c r="B263" s="25">
        <v>2024</v>
      </c>
      <c r="C263" s="25" t="s">
        <v>1030</v>
      </c>
      <c r="D263" s="25" t="s">
        <v>32</v>
      </c>
      <c r="E263" s="25" t="s">
        <v>73</v>
      </c>
      <c r="F263" s="25" t="s">
        <v>34</v>
      </c>
      <c r="G263" s="25" t="s">
        <v>798</v>
      </c>
      <c r="H263" s="25" t="s">
        <v>1031</v>
      </c>
      <c r="I263" s="25" t="s">
        <v>67</v>
      </c>
      <c r="J263" s="25" t="s">
        <v>85</v>
      </c>
      <c r="K263" s="25" t="s">
        <v>86</v>
      </c>
      <c r="L263" s="25" t="s">
        <v>110</v>
      </c>
      <c r="M263" s="25" t="s">
        <v>318</v>
      </c>
      <c r="N263" s="37">
        <f>8+9+16+40+30+2+14+1.5+3.9+5+12+32</f>
        <v>173.4</v>
      </c>
      <c r="O263" s="37">
        <f>8+9+16+40+30+2+14+1.5+3.9+5+12+32</f>
        <v>173.4</v>
      </c>
      <c r="P263" s="37"/>
      <c r="Q263" s="37"/>
      <c r="R263" s="37"/>
      <c r="S263" s="113" t="s">
        <v>1032</v>
      </c>
      <c r="T263" s="25" t="s">
        <v>1033</v>
      </c>
      <c r="U263" s="31">
        <v>1</v>
      </c>
      <c r="V263" s="48">
        <v>39</v>
      </c>
      <c r="W263" s="48">
        <v>190</v>
      </c>
      <c r="X263" s="25">
        <v>8</v>
      </c>
      <c r="Y263" s="62">
        <v>1</v>
      </c>
      <c r="Z263" s="25" t="s">
        <v>328</v>
      </c>
    </row>
    <row r="264" spans="1:26" s="16" customFormat="1" ht="204">
      <c r="A264" s="25">
        <v>259</v>
      </c>
      <c r="B264" s="25">
        <v>2024</v>
      </c>
      <c r="C264" s="25" t="s">
        <v>1034</v>
      </c>
      <c r="D264" s="25" t="s">
        <v>32</v>
      </c>
      <c r="E264" s="25" t="s">
        <v>1035</v>
      </c>
      <c r="F264" s="25" t="s">
        <v>34</v>
      </c>
      <c r="G264" s="25" t="s">
        <v>798</v>
      </c>
      <c r="H264" s="25" t="s">
        <v>1031</v>
      </c>
      <c r="I264" s="25" t="s">
        <v>67</v>
      </c>
      <c r="J264" s="25" t="s">
        <v>37</v>
      </c>
      <c r="K264" s="25" t="s">
        <v>158</v>
      </c>
      <c r="L264" s="25" t="s">
        <v>322</v>
      </c>
      <c r="M264" s="25" t="s">
        <v>79</v>
      </c>
      <c r="N264" s="37">
        <v>180.814</v>
      </c>
      <c r="O264" s="37">
        <v>180.814</v>
      </c>
      <c r="P264" s="37"/>
      <c r="Q264" s="37"/>
      <c r="R264" s="37"/>
      <c r="S264" s="113" t="s">
        <v>1036</v>
      </c>
      <c r="T264" s="25" t="s">
        <v>1037</v>
      </c>
      <c r="U264" s="31">
        <v>1</v>
      </c>
      <c r="V264" s="48">
        <v>50</v>
      </c>
      <c r="W264" s="48">
        <v>300</v>
      </c>
      <c r="X264" s="25">
        <v>56</v>
      </c>
      <c r="Y264" s="62">
        <v>1</v>
      </c>
      <c r="Z264" s="25" t="s">
        <v>42</v>
      </c>
    </row>
    <row r="265" spans="1:26" s="17" customFormat="1" ht="127.5">
      <c r="A265" s="25">
        <v>260</v>
      </c>
      <c r="B265" s="101">
        <v>2024</v>
      </c>
      <c r="C265" s="25" t="s">
        <v>1038</v>
      </c>
      <c r="D265" s="25" t="s">
        <v>32</v>
      </c>
      <c r="E265" s="25" t="s">
        <v>1039</v>
      </c>
      <c r="F265" s="25" t="s">
        <v>34</v>
      </c>
      <c r="G265" s="25" t="s">
        <v>798</v>
      </c>
      <c r="H265" s="25" t="s">
        <v>1031</v>
      </c>
      <c r="I265" s="25" t="s">
        <v>67</v>
      </c>
      <c r="J265" s="25" t="s">
        <v>37</v>
      </c>
      <c r="K265" s="25" t="s">
        <v>158</v>
      </c>
      <c r="L265" s="25" t="s">
        <v>322</v>
      </c>
      <c r="M265" s="25" t="s">
        <v>79</v>
      </c>
      <c r="N265" s="37">
        <v>307.74</v>
      </c>
      <c r="O265" s="37">
        <v>307.74</v>
      </c>
      <c r="P265" s="37"/>
      <c r="Q265" s="37"/>
      <c r="R265" s="37"/>
      <c r="S265" s="25" t="s">
        <v>1040</v>
      </c>
      <c r="T265" s="25" t="s">
        <v>1041</v>
      </c>
      <c r="U265" s="31">
        <v>1</v>
      </c>
      <c r="V265" s="25">
        <v>40</v>
      </c>
      <c r="W265" s="25">
        <v>220</v>
      </c>
      <c r="X265" s="25">
        <v>6</v>
      </c>
      <c r="Y265" s="62">
        <v>1</v>
      </c>
      <c r="Z265" s="25" t="s">
        <v>42</v>
      </c>
    </row>
    <row r="266" spans="1:26" s="14" customFormat="1" ht="127.5">
      <c r="A266" s="25">
        <v>261</v>
      </c>
      <c r="B266" s="25">
        <v>2024</v>
      </c>
      <c r="C266" s="25" t="s">
        <v>1042</v>
      </c>
      <c r="D266" s="25" t="s">
        <v>32</v>
      </c>
      <c r="E266" s="25" t="s">
        <v>73</v>
      </c>
      <c r="F266" s="25" t="s">
        <v>34</v>
      </c>
      <c r="G266" s="25" t="s">
        <v>798</v>
      </c>
      <c r="H266" s="25" t="s">
        <v>1043</v>
      </c>
      <c r="I266" s="25" t="s">
        <v>67</v>
      </c>
      <c r="J266" s="25" t="s">
        <v>85</v>
      </c>
      <c r="K266" s="25" t="s">
        <v>86</v>
      </c>
      <c r="L266" s="25" t="s">
        <v>87</v>
      </c>
      <c r="M266" s="25" t="s">
        <v>318</v>
      </c>
      <c r="N266" s="37">
        <v>56.7</v>
      </c>
      <c r="O266" s="37">
        <v>56.7</v>
      </c>
      <c r="P266" s="37"/>
      <c r="Q266" s="37"/>
      <c r="R266" s="37"/>
      <c r="S266" s="25" t="s">
        <v>1044</v>
      </c>
      <c r="T266" s="25" t="s">
        <v>1045</v>
      </c>
      <c r="U266" s="48">
        <v>1</v>
      </c>
      <c r="V266" s="48">
        <v>349</v>
      </c>
      <c r="W266" s="48">
        <v>1210</v>
      </c>
      <c r="X266" s="25">
        <v>18</v>
      </c>
      <c r="Y266" s="62">
        <v>1</v>
      </c>
      <c r="Z266" s="25" t="s">
        <v>49</v>
      </c>
    </row>
    <row r="267" spans="1:26" s="11" customFormat="1" ht="229.5">
      <c r="A267" s="25">
        <v>262</v>
      </c>
      <c r="B267" s="25">
        <v>2024</v>
      </c>
      <c r="C267" s="25" t="s">
        <v>1046</v>
      </c>
      <c r="D267" s="25" t="s">
        <v>32</v>
      </c>
      <c r="E267" s="25" t="s">
        <v>73</v>
      </c>
      <c r="F267" s="25" t="s">
        <v>34</v>
      </c>
      <c r="G267" s="25" t="s">
        <v>798</v>
      </c>
      <c r="H267" s="25" t="s">
        <v>1047</v>
      </c>
      <c r="I267" s="25" t="s">
        <v>67</v>
      </c>
      <c r="J267" s="25" t="s">
        <v>37</v>
      </c>
      <c r="K267" s="25" t="s">
        <v>158</v>
      </c>
      <c r="L267" s="25" t="s">
        <v>322</v>
      </c>
      <c r="M267" s="25" t="s">
        <v>79</v>
      </c>
      <c r="N267" s="38">
        <v>200</v>
      </c>
      <c r="O267" s="38">
        <v>200</v>
      </c>
      <c r="P267" s="37"/>
      <c r="Q267" s="37"/>
      <c r="R267" s="37"/>
      <c r="S267" s="25" t="s">
        <v>1048</v>
      </c>
      <c r="T267" s="25" t="s">
        <v>1049</v>
      </c>
      <c r="U267" s="48">
        <v>1</v>
      </c>
      <c r="V267" s="48">
        <v>136</v>
      </c>
      <c r="W267" s="48">
        <v>534</v>
      </c>
      <c r="X267" s="25">
        <v>13</v>
      </c>
      <c r="Y267" s="62">
        <v>1</v>
      </c>
      <c r="Z267" s="25" t="s">
        <v>42</v>
      </c>
    </row>
    <row r="268" spans="1:26" s="11" customFormat="1" ht="229.5">
      <c r="A268" s="25">
        <v>263</v>
      </c>
      <c r="B268" s="25">
        <v>2024</v>
      </c>
      <c r="C268" s="25" t="s">
        <v>1050</v>
      </c>
      <c r="D268" s="25" t="s">
        <v>32</v>
      </c>
      <c r="E268" s="25" t="s">
        <v>73</v>
      </c>
      <c r="F268" s="25" t="s">
        <v>34</v>
      </c>
      <c r="G268" s="25" t="s">
        <v>798</v>
      </c>
      <c r="H268" s="25" t="s">
        <v>1051</v>
      </c>
      <c r="I268" s="25" t="s">
        <v>67</v>
      </c>
      <c r="J268" s="25" t="s">
        <v>37</v>
      </c>
      <c r="K268" s="25" t="s">
        <v>158</v>
      </c>
      <c r="L268" s="25" t="s">
        <v>290</v>
      </c>
      <c r="M268" s="25" t="s">
        <v>79</v>
      </c>
      <c r="N268" s="38">
        <v>200</v>
      </c>
      <c r="O268" s="38">
        <v>200</v>
      </c>
      <c r="P268" s="37"/>
      <c r="Q268" s="37"/>
      <c r="R268" s="37"/>
      <c r="S268" s="25" t="s">
        <v>1052</v>
      </c>
      <c r="T268" s="25" t="s">
        <v>1053</v>
      </c>
      <c r="U268" s="48">
        <v>1</v>
      </c>
      <c r="V268" s="48">
        <v>165</v>
      </c>
      <c r="W268" s="48">
        <v>703</v>
      </c>
      <c r="X268" s="25">
        <v>14</v>
      </c>
      <c r="Y268" s="62">
        <v>1</v>
      </c>
      <c r="Z268" s="25" t="s">
        <v>42</v>
      </c>
    </row>
    <row r="269" spans="1:26" s="16" customFormat="1" ht="153">
      <c r="A269" s="25">
        <v>264</v>
      </c>
      <c r="B269" s="101">
        <v>2024</v>
      </c>
      <c r="C269" s="25" t="s">
        <v>1054</v>
      </c>
      <c r="D269" s="31" t="s">
        <v>32</v>
      </c>
      <c r="E269" s="25" t="s">
        <v>142</v>
      </c>
      <c r="F269" s="31" t="s">
        <v>34</v>
      </c>
      <c r="G269" s="25" t="s">
        <v>798</v>
      </c>
      <c r="H269" s="31" t="s">
        <v>1055</v>
      </c>
      <c r="I269" s="31" t="s">
        <v>76</v>
      </c>
      <c r="J269" s="25" t="s">
        <v>85</v>
      </c>
      <c r="K269" s="25" t="s">
        <v>86</v>
      </c>
      <c r="L269" s="25" t="s">
        <v>1022</v>
      </c>
      <c r="M269" s="25" t="s">
        <v>39</v>
      </c>
      <c r="N269" s="37">
        <v>3.5</v>
      </c>
      <c r="O269" s="37">
        <v>3.5</v>
      </c>
      <c r="P269" s="37"/>
      <c r="Q269" s="37"/>
      <c r="R269" s="37"/>
      <c r="S269" s="25" t="s">
        <v>1056</v>
      </c>
      <c r="T269" s="48" t="s">
        <v>1057</v>
      </c>
      <c r="U269" s="31">
        <v>1</v>
      </c>
      <c r="V269" s="48">
        <v>48</v>
      </c>
      <c r="W269" s="48">
        <v>300</v>
      </c>
      <c r="X269" s="48" t="s">
        <v>1058</v>
      </c>
      <c r="Y269" s="62">
        <v>1</v>
      </c>
      <c r="Z269" s="25" t="s">
        <v>49</v>
      </c>
    </row>
    <row r="270" spans="1:26" s="16" customFormat="1" ht="153">
      <c r="A270" s="25">
        <v>265</v>
      </c>
      <c r="B270" s="101">
        <v>2024</v>
      </c>
      <c r="C270" s="25" t="s">
        <v>1059</v>
      </c>
      <c r="D270" s="31" t="s">
        <v>32</v>
      </c>
      <c r="E270" s="25" t="s">
        <v>142</v>
      </c>
      <c r="F270" s="31" t="s">
        <v>34</v>
      </c>
      <c r="G270" s="25" t="s">
        <v>798</v>
      </c>
      <c r="H270" s="31" t="s">
        <v>1055</v>
      </c>
      <c r="I270" s="31" t="s">
        <v>76</v>
      </c>
      <c r="J270" s="25" t="s">
        <v>85</v>
      </c>
      <c r="K270" s="25" t="s">
        <v>86</v>
      </c>
      <c r="L270" s="25" t="s">
        <v>1022</v>
      </c>
      <c r="M270" s="25" t="s">
        <v>39</v>
      </c>
      <c r="N270" s="37">
        <v>5.5</v>
      </c>
      <c r="O270" s="37">
        <v>5.5</v>
      </c>
      <c r="P270" s="37"/>
      <c r="Q270" s="37"/>
      <c r="R270" s="37"/>
      <c r="S270" s="25" t="s">
        <v>1060</v>
      </c>
      <c r="T270" s="48" t="s">
        <v>1061</v>
      </c>
      <c r="U270" s="31">
        <v>1</v>
      </c>
      <c r="V270" s="48">
        <v>4</v>
      </c>
      <c r="W270" s="48">
        <v>12</v>
      </c>
      <c r="X270" s="48" t="s">
        <v>1062</v>
      </c>
      <c r="Y270" s="62">
        <v>1</v>
      </c>
      <c r="Z270" s="25" t="s">
        <v>49</v>
      </c>
    </row>
    <row r="271" spans="1:26" s="16" customFormat="1" ht="76.5">
      <c r="A271" s="25">
        <v>266</v>
      </c>
      <c r="B271" s="101">
        <v>2024</v>
      </c>
      <c r="C271" s="25" t="s">
        <v>1063</v>
      </c>
      <c r="D271" s="31" t="s">
        <v>32</v>
      </c>
      <c r="E271" s="25" t="s">
        <v>73</v>
      </c>
      <c r="F271" s="31" t="s">
        <v>34</v>
      </c>
      <c r="G271" s="25" t="s">
        <v>798</v>
      </c>
      <c r="H271" s="31" t="s">
        <v>1055</v>
      </c>
      <c r="I271" s="31" t="s">
        <v>76</v>
      </c>
      <c r="J271" s="25" t="s">
        <v>37</v>
      </c>
      <c r="K271" s="25" t="s">
        <v>158</v>
      </c>
      <c r="L271" s="25" t="s">
        <v>307</v>
      </c>
      <c r="M271" s="25" t="s">
        <v>79</v>
      </c>
      <c r="N271" s="37">
        <v>100</v>
      </c>
      <c r="O271" s="37">
        <v>100</v>
      </c>
      <c r="P271" s="37"/>
      <c r="Q271" s="37"/>
      <c r="R271" s="37"/>
      <c r="S271" s="25" t="s">
        <v>1064</v>
      </c>
      <c r="T271" s="25" t="s">
        <v>1065</v>
      </c>
      <c r="U271" s="89">
        <v>1</v>
      </c>
      <c r="V271" s="89">
        <v>63</v>
      </c>
      <c r="W271" s="89">
        <v>203</v>
      </c>
      <c r="X271" s="101">
        <v>63</v>
      </c>
      <c r="Y271" s="62">
        <v>1</v>
      </c>
      <c r="Z271" s="25" t="s">
        <v>310</v>
      </c>
    </row>
    <row r="272" spans="1:26" s="16" customFormat="1" ht="127.5">
      <c r="A272" s="25">
        <v>267</v>
      </c>
      <c r="B272" s="101">
        <v>2024</v>
      </c>
      <c r="C272" s="25" t="s">
        <v>1066</v>
      </c>
      <c r="D272" s="31" t="s">
        <v>566</v>
      </c>
      <c r="E272" s="25" t="s">
        <v>73</v>
      </c>
      <c r="F272" s="31" t="s">
        <v>34</v>
      </c>
      <c r="G272" s="25" t="s">
        <v>798</v>
      </c>
      <c r="H272" s="31" t="s">
        <v>1055</v>
      </c>
      <c r="I272" s="31" t="s">
        <v>76</v>
      </c>
      <c r="J272" s="25" t="s">
        <v>37</v>
      </c>
      <c r="K272" s="25" t="s">
        <v>158</v>
      </c>
      <c r="L272" s="25" t="s">
        <v>290</v>
      </c>
      <c r="M272" s="25" t="s">
        <v>79</v>
      </c>
      <c r="N272" s="93">
        <v>100</v>
      </c>
      <c r="O272" s="93">
        <v>100</v>
      </c>
      <c r="P272" s="37"/>
      <c r="Q272" s="37"/>
      <c r="R272" s="37"/>
      <c r="S272" s="25" t="s">
        <v>1067</v>
      </c>
      <c r="T272" s="25" t="s">
        <v>1068</v>
      </c>
      <c r="U272" s="89">
        <v>3</v>
      </c>
      <c r="V272" s="89">
        <v>7</v>
      </c>
      <c r="W272" s="89">
        <v>15</v>
      </c>
      <c r="X272" s="25" t="s">
        <v>1069</v>
      </c>
      <c r="Y272" s="62">
        <v>1</v>
      </c>
      <c r="Z272" s="25" t="s">
        <v>42</v>
      </c>
    </row>
    <row r="273" spans="1:26" s="15" customFormat="1" ht="229.5">
      <c r="A273" s="25">
        <v>268</v>
      </c>
      <c r="B273" s="25">
        <v>2024</v>
      </c>
      <c r="C273" s="25" t="s">
        <v>1070</v>
      </c>
      <c r="D273" s="25" t="s">
        <v>148</v>
      </c>
      <c r="E273" s="100" t="s">
        <v>73</v>
      </c>
      <c r="F273" s="25" t="s">
        <v>34</v>
      </c>
      <c r="G273" s="25" t="s">
        <v>798</v>
      </c>
      <c r="H273" s="25" t="s">
        <v>1071</v>
      </c>
      <c r="I273" s="25" t="s">
        <v>76</v>
      </c>
      <c r="J273" s="25" t="s">
        <v>85</v>
      </c>
      <c r="K273" s="25" t="s">
        <v>86</v>
      </c>
      <c r="L273" s="25" t="s">
        <v>87</v>
      </c>
      <c r="M273" s="25" t="s">
        <v>318</v>
      </c>
      <c r="N273" s="37">
        <v>40</v>
      </c>
      <c r="O273" s="37">
        <v>40</v>
      </c>
      <c r="P273" s="37"/>
      <c r="Q273" s="37"/>
      <c r="R273" s="37"/>
      <c r="S273" s="25" t="s">
        <v>1072</v>
      </c>
      <c r="T273" s="48" t="s">
        <v>1073</v>
      </c>
      <c r="U273" s="31">
        <v>3</v>
      </c>
      <c r="V273" s="48">
        <v>140</v>
      </c>
      <c r="W273" s="48">
        <v>539</v>
      </c>
      <c r="X273" s="48" t="s">
        <v>1074</v>
      </c>
      <c r="Y273" s="62">
        <v>1</v>
      </c>
      <c r="Z273" s="25" t="s">
        <v>49</v>
      </c>
    </row>
    <row r="274" spans="1:26" s="15" customFormat="1" ht="204">
      <c r="A274" s="25">
        <v>269</v>
      </c>
      <c r="B274" s="25">
        <v>2024</v>
      </c>
      <c r="C274" s="25" t="s">
        <v>1075</v>
      </c>
      <c r="D274" s="31" t="s">
        <v>32</v>
      </c>
      <c r="E274" s="100" t="s">
        <v>73</v>
      </c>
      <c r="F274" s="25" t="s">
        <v>34</v>
      </c>
      <c r="G274" s="25" t="s">
        <v>798</v>
      </c>
      <c r="H274" s="25" t="s">
        <v>1076</v>
      </c>
      <c r="I274" s="25" t="s">
        <v>76</v>
      </c>
      <c r="J274" s="25" t="s">
        <v>37</v>
      </c>
      <c r="K274" s="25" t="s">
        <v>158</v>
      </c>
      <c r="L274" s="25" t="s">
        <v>307</v>
      </c>
      <c r="M274" s="25" t="s">
        <v>79</v>
      </c>
      <c r="N274" s="37">
        <v>150</v>
      </c>
      <c r="O274" s="37">
        <v>150</v>
      </c>
      <c r="P274" s="37"/>
      <c r="Q274" s="37"/>
      <c r="R274" s="37"/>
      <c r="S274" s="25" t="s">
        <v>1077</v>
      </c>
      <c r="T274" s="48" t="s">
        <v>1078</v>
      </c>
      <c r="U274" s="31">
        <v>1</v>
      </c>
      <c r="V274" s="48">
        <v>52</v>
      </c>
      <c r="W274" s="48">
        <v>266</v>
      </c>
      <c r="X274" s="48" t="s">
        <v>1079</v>
      </c>
      <c r="Y274" s="62">
        <v>1</v>
      </c>
      <c r="Z274" s="25" t="s">
        <v>42</v>
      </c>
    </row>
    <row r="275" spans="1:26" s="15" customFormat="1" ht="51">
      <c r="A275" s="25">
        <v>270</v>
      </c>
      <c r="B275" s="25">
        <v>2024</v>
      </c>
      <c r="C275" s="25" t="s">
        <v>1080</v>
      </c>
      <c r="D275" s="25" t="s">
        <v>148</v>
      </c>
      <c r="E275" s="25" t="s">
        <v>142</v>
      </c>
      <c r="F275" s="25" t="s">
        <v>34</v>
      </c>
      <c r="G275" s="25" t="s">
        <v>798</v>
      </c>
      <c r="H275" s="25" t="s">
        <v>1081</v>
      </c>
      <c r="I275" s="25" t="s">
        <v>67</v>
      </c>
      <c r="J275" s="25" t="s">
        <v>85</v>
      </c>
      <c r="K275" s="25" t="s">
        <v>85</v>
      </c>
      <c r="L275" s="25" t="s">
        <v>86</v>
      </c>
      <c r="M275" s="25" t="s">
        <v>39</v>
      </c>
      <c r="N275" s="37">
        <v>15</v>
      </c>
      <c r="O275" s="37">
        <v>15</v>
      </c>
      <c r="P275" s="37"/>
      <c r="Q275" s="37"/>
      <c r="R275" s="37"/>
      <c r="S275" s="25" t="s">
        <v>1082</v>
      </c>
      <c r="T275" s="48" t="s">
        <v>1083</v>
      </c>
      <c r="U275" s="31">
        <v>1</v>
      </c>
      <c r="V275" s="48">
        <v>544</v>
      </c>
      <c r="W275" s="48">
        <v>2121</v>
      </c>
      <c r="X275" s="48" t="s">
        <v>1084</v>
      </c>
      <c r="Y275" s="62">
        <v>1</v>
      </c>
      <c r="Z275" s="30" t="s">
        <v>90</v>
      </c>
    </row>
    <row r="276" spans="1:26" s="15" customFormat="1" ht="51">
      <c r="A276" s="25">
        <v>271</v>
      </c>
      <c r="B276" s="31">
        <v>2024</v>
      </c>
      <c r="C276" s="25" t="s">
        <v>1085</v>
      </c>
      <c r="D276" s="25" t="s">
        <v>148</v>
      </c>
      <c r="E276" s="25" t="s">
        <v>142</v>
      </c>
      <c r="F276" s="25" t="s">
        <v>34</v>
      </c>
      <c r="G276" s="25" t="s">
        <v>798</v>
      </c>
      <c r="H276" s="25" t="s">
        <v>1081</v>
      </c>
      <c r="I276" s="25" t="s">
        <v>67</v>
      </c>
      <c r="J276" s="25" t="s">
        <v>85</v>
      </c>
      <c r="K276" s="25" t="s">
        <v>85</v>
      </c>
      <c r="L276" s="25" t="s">
        <v>86</v>
      </c>
      <c r="M276" s="25" t="s">
        <v>39</v>
      </c>
      <c r="N276" s="37">
        <v>25</v>
      </c>
      <c r="O276" s="37">
        <v>25</v>
      </c>
      <c r="P276" s="37"/>
      <c r="Q276" s="37"/>
      <c r="R276" s="37"/>
      <c r="S276" s="25" t="s">
        <v>1086</v>
      </c>
      <c r="T276" s="48" t="s">
        <v>1083</v>
      </c>
      <c r="U276" s="31">
        <v>1</v>
      </c>
      <c r="V276" s="48">
        <v>544</v>
      </c>
      <c r="W276" s="48">
        <v>2122</v>
      </c>
      <c r="X276" s="48" t="s">
        <v>1084</v>
      </c>
      <c r="Y276" s="62">
        <v>1</v>
      </c>
      <c r="Z276" s="30" t="s">
        <v>90</v>
      </c>
    </row>
    <row r="277" spans="1:26" s="15" customFormat="1" ht="51">
      <c r="A277" s="25">
        <v>272</v>
      </c>
      <c r="B277" s="31">
        <v>2024</v>
      </c>
      <c r="C277" s="25" t="s">
        <v>1087</v>
      </c>
      <c r="D277" s="31" t="s">
        <v>32</v>
      </c>
      <c r="E277" s="25" t="s">
        <v>142</v>
      </c>
      <c r="F277" s="25" t="s">
        <v>34</v>
      </c>
      <c r="G277" s="25" t="s">
        <v>798</v>
      </c>
      <c r="H277" s="25" t="s">
        <v>1081</v>
      </c>
      <c r="I277" s="25" t="s">
        <v>67</v>
      </c>
      <c r="J277" s="25" t="s">
        <v>85</v>
      </c>
      <c r="K277" s="25" t="s">
        <v>85</v>
      </c>
      <c r="L277" s="25" t="s">
        <v>86</v>
      </c>
      <c r="M277" s="25" t="s">
        <v>39</v>
      </c>
      <c r="N277" s="41">
        <v>88.5</v>
      </c>
      <c r="O277" s="41">
        <v>88.5</v>
      </c>
      <c r="P277" s="41"/>
      <c r="Q277" s="41"/>
      <c r="R277" s="41"/>
      <c r="S277" s="25" t="s">
        <v>1088</v>
      </c>
      <c r="T277" s="25" t="s">
        <v>1089</v>
      </c>
      <c r="U277" s="31">
        <v>1</v>
      </c>
      <c r="V277" s="31">
        <v>65</v>
      </c>
      <c r="W277" s="31">
        <v>195</v>
      </c>
      <c r="X277" s="25" t="s">
        <v>1090</v>
      </c>
      <c r="Y277" s="62">
        <v>1</v>
      </c>
      <c r="Z277" s="30" t="s">
        <v>49</v>
      </c>
    </row>
    <row r="278" spans="1:26" s="15" customFormat="1" ht="153">
      <c r="A278" s="25">
        <v>273</v>
      </c>
      <c r="B278" s="31">
        <v>2024</v>
      </c>
      <c r="C278" s="25" t="s">
        <v>1091</v>
      </c>
      <c r="D278" s="31" t="s">
        <v>32</v>
      </c>
      <c r="E278" s="25" t="s">
        <v>142</v>
      </c>
      <c r="F278" s="25" t="s">
        <v>34</v>
      </c>
      <c r="G278" s="25" t="s">
        <v>798</v>
      </c>
      <c r="H278" s="25" t="s">
        <v>1081</v>
      </c>
      <c r="I278" s="25" t="s">
        <v>67</v>
      </c>
      <c r="J278" s="25" t="s">
        <v>85</v>
      </c>
      <c r="K278" s="25" t="s">
        <v>85</v>
      </c>
      <c r="L278" s="25" t="s">
        <v>86</v>
      </c>
      <c r="M278" s="25" t="s">
        <v>39</v>
      </c>
      <c r="N278" s="41">
        <v>52</v>
      </c>
      <c r="O278" s="41">
        <v>52</v>
      </c>
      <c r="P278" s="41"/>
      <c r="Q278" s="41"/>
      <c r="R278" s="41"/>
      <c r="S278" s="25" t="s">
        <v>1092</v>
      </c>
      <c r="T278" s="25" t="s">
        <v>1093</v>
      </c>
      <c r="U278" s="31">
        <v>1</v>
      </c>
      <c r="V278" s="31">
        <v>136</v>
      </c>
      <c r="W278" s="31">
        <v>386</v>
      </c>
      <c r="X278" s="25" t="s">
        <v>1016</v>
      </c>
      <c r="Y278" s="62">
        <v>1</v>
      </c>
      <c r="Z278" s="30" t="s">
        <v>49</v>
      </c>
    </row>
    <row r="279" spans="1:26" s="15" customFormat="1" ht="51">
      <c r="A279" s="25">
        <v>274</v>
      </c>
      <c r="B279" s="31">
        <v>2024</v>
      </c>
      <c r="C279" s="25" t="s">
        <v>1094</v>
      </c>
      <c r="D279" s="31" t="s">
        <v>148</v>
      </c>
      <c r="E279" s="25" t="s">
        <v>142</v>
      </c>
      <c r="F279" s="25" t="s">
        <v>34</v>
      </c>
      <c r="G279" s="25" t="s">
        <v>798</v>
      </c>
      <c r="H279" s="25" t="s">
        <v>1081</v>
      </c>
      <c r="I279" s="25" t="s">
        <v>67</v>
      </c>
      <c r="J279" s="25" t="s">
        <v>85</v>
      </c>
      <c r="K279" s="25" t="s">
        <v>85</v>
      </c>
      <c r="L279" s="25" t="s">
        <v>86</v>
      </c>
      <c r="M279" s="25" t="s">
        <v>39</v>
      </c>
      <c r="N279" s="41">
        <v>18</v>
      </c>
      <c r="O279" s="41">
        <v>18</v>
      </c>
      <c r="P279" s="41"/>
      <c r="Q279" s="41"/>
      <c r="R279" s="41"/>
      <c r="S279" s="25" t="s">
        <v>1095</v>
      </c>
      <c r="T279" s="25" t="s">
        <v>1096</v>
      </c>
      <c r="U279" s="31">
        <v>1</v>
      </c>
      <c r="V279" s="31">
        <v>286</v>
      </c>
      <c r="W279" s="31">
        <v>735</v>
      </c>
      <c r="X279" s="25" t="s">
        <v>1097</v>
      </c>
      <c r="Y279" s="62">
        <v>1</v>
      </c>
      <c r="Z279" s="30" t="s">
        <v>328</v>
      </c>
    </row>
    <row r="280" spans="1:26" s="15" customFormat="1" ht="153">
      <c r="A280" s="25">
        <v>275</v>
      </c>
      <c r="B280" s="31">
        <v>2024</v>
      </c>
      <c r="C280" s="25" t="s">
        <v>1098</v>
      </c>
      <c r="D280" s="31" t="s">
        <v>32</v>
      </c>
      <c r="E280" s="25" t="s">
        <v>142</v>
      </c>
      <c r="F280" s="25" t="s">
        <v>34</v>
      </c>
      <c r="G280" s="25" t="s">
        <v>798</v>
      </c>
      <c r="H280" s="25" t="s">
        <v>1081</v>
      </c>
      <c r="I280" s="25" t="s">
        <v>67</v>
      </c>
      <c r="J280" s="25" t="s">
        <v>37</v>
      </c>
      <c r="K280" s="25" t="s">
        <v>77</v>
      </c>
      <c r="L280" s="25" t="s">
        <v>322</v>
      </c>
      <c r="M280" s="25" t="s">
        <v>79</v>
      </c>
      <c r="N280" s="41">
        <v>32</v>
      </c>
      <c r="O280" s="41">
        <v>32</v>
      </c>
      <c r="P280" s="41"/>
      <c r="Q280" s="41"/>
      <c r="R280" s="41"/>
      <c r="S280" s="25" t="s">
        <v>1099</v>
      </c>
      <c r="T280" s="25" t="s">
        <v>1100</v>
      </c>
      <c r="U280" s="31">
        <v>1</v>
      </c>
      <c r="V280" s="31">
        <v>53</v>
      </c>
      <c r="W280" s="31">
        <v>233</v>
      </c>
      <c r="X280" s="25" t="s">
        <v>1101</v>
      </c>
      <c r="Y280" s="62">
        <v>1</v>
      </c>
      <c r="Z280" s="25" t="s">
        <v>42</v>
      </c>
    </row>
    <row r="281" spans="1:26" s="15" customFormat="1" ht="204">
      <c r="A281" s="25">
        <v>276</v>
      </c>
      <c r="B281" s="31">
        <v>2024</v>
      </c>
      <c r="C281" s="25" t="s">
        <v>1102</v>
      </c>
      <c r="D281" s="31" t="s">
        <v>32</v>
      </c>
      <c r="E281" s="25" t="s">
        <v>142</v>
      </c>
      <c r="F281" s="25" t="s">
        <v>34</v>
      </c>
      <c r="G281" s="25" t="s">
        <v>798</v>
      </c>
      <c r="H281" s="25" t="s">
        <v>1103</v>
      </c>
      <c r="I281" s="25" t="s">
        <v>67</v>
      </c>
      <c r="J281" s="25" t="s">
        <v>37</v>
      </c>
      <c r="K281" s="25" t="s">
        <v>77</v>
      </c>
      <c r="L281" s="25" t="s">
        <v>322</v>
      </c>
      <c r="M281" s="25" t="s">
        <v>79</v>
      </c>
      <c r="N281" s="37">
        <v>203</v>
      </c>
      <c r="O281" s="37">
        <v>203</v>
      </c>
      <c r="P281" s="41"/>
      <c r="Q281" s="41"/>
      <c r="R281" s="41"/>
      <c r="S281" s="25" t="s">
        <v>1104</v>
      </c>
      <c r="T281" s="25" t="s">
        <v>1105</v>
      </c>
      <c r="U281" s="31">
        <v>1</v>
      </c>
      <c r="V281" s="31">
        <v>42</v>
      </c>
      <c r="W281" s="31">
        <v>201</v>
      </c>
      <c r="X281" s="25" t="s">
        <v>1106</v>
      </c>
      <c r="Y281" s="62">
        <v>1</v>
      </c>
      <c r="Z281" s="25" t="s">
        <v>42</v>
      </c>
    </row>
    <row r="282" spans="1:26" s="15" customFormat="1" ht="153">
      <c r="A282" s="25">
        <v>277</v>
      </c>
      <c r="B282" s="31">
        <v>2024</v>
      </c>
      <c r="C282" s="25" t="s">
        <v>1107</v>
      </c>
      <c r="D282" s="31" t="s">
        <v>32</v>
      </c>
      <c r="E282" s="25" t="s">
        <v>142</v>
      </c>
      <c r="F282" s="25" t="s">
        <v>34</v>
      </c>
      <c r="G282" s="25" t="s">
        <v>798</v>
      </c>
      <c r="H282" s="25" t="s">
        <v>1108</v>
      </c>
      <c r="I282" s="25" t="s">
        <v>67</v>
      </c>
      <c r="J282" s="25" t="s">
        <v>37</v>
      </c>
      <c r="K282" s="25" t="s">
        <v>77</v>
      </c>
      <c r="L282" s="25" t="s">
        <v>322</v>
      </c>
      <c r="M282" s="25" t="s">
        <v>79</v>
      </c>
      <c r="N282" s="37">
        <v>51</v>
      </c>
      <c r="O282" s="37">
        <v>51</v>
      </c>
      <c r="P282" s="41"/>
      <c r="Q282" s="41"/>
      <c r="R282" s="41"/>
      <c r="S282" s="37" t="s">
        <v>1109</v>
      </c>
      <c r="T282" s="25" t="s">
        <v>1110</v>
      </c>
      <c r="U282" s="31">
        <v>1</v>
      </c>
      <c r="V282" s="31">
        <v>110</v>
      </c>
      <c r="W282" s="31">
        <v>422</v>
      </c>
      <c r="X282" s="25" t="s">
        <v>1111</v>
      </c>
      <c r="Y282" s="62">
        <v>1</v>
      </c>
      <c r="Z282" s="25" t="s">
        <v>42</v>
      </c>
    </row>
    <row r="283" spans="1:26" s="15" customFormat="1" ht="153">
      <c r="A283" s="25">
        <v>278</v>
      </c>
      <c r="B283" s="31">
        <v>2024</v>
      </c>
      <c r="C283" s="25" t="s">
        <v>1112</v>
      </c>
      <c r="D283" s="31" t="s">
        <v>32</v>
      </c>
      <c r="E283" s="25" t="s">
        <v>142</v>
      </c>
      <c r="F283" s="25" t="s">
        <v>34</v>
      </c>
      <c r="G283" s="25" t="s">
        <v>798</v>
      </c>
      <c r="H283" s="25" t="s">
        <v>1113</v>
      </c>
      <c r="I283" s="25" t="s">
        <v>67</v>
      </c>
      <c r="J283" s="25" t="s">
        <v>37</v>
      </c>
      <c r="K283" s="25" t="s">
        <v>77</v>
      </c>
      <c r="L283" s="25" t="s">
        <v>322</v>
      </c>
      <c r="M283" s="25" t="s">
        <v>79</v>
      </c>
      <c r="N283" s="37">
        <v>49</v>
      </c>
      <c r="O283" s="37">
        <v>49</v>
      </c>
      <c r="P283" s="41"/>
      <c r="Q283" s="41"/>
      <c r="R283" s="41"/>
      <c r="S283" s="37" t="s">
        <v>1114</v>
      </c>
      <c r="T283" s="25" t="s">
        <v>1115</v>
      </c>
      <c r="U283" s="31">
        <v>1</v>
      </c>
      <c r="V283" s="31">
        <v>43</v>
      </c>
      <c r="W283" s="31">
        <v>216</v>
      </c>
      <c r="X283" s="25" t="s">
        <v>1116</v>
      </c>
      <c r="Y283" s="62">
        <v>1</v>
      </c>
      <c r="Z283" s="25" t="s">
        <v>42</v>
      </c>
    </row>
    <row r="284" spans="1:26" s="15" customFormat="1" ht="102">
      <c r="A284" s="25">
        <v>279</v>
      </c>
      <c r="B284" s="30">
        <v>2024</v>
      </c>
      <c r="C284" s="30" t="s">
        <v>1117</v>
      </c>
      <c r="D284" s="30" t="s">
        <v>32</v>
      </c>
      <c r="E284" s="25" t="s">
        <v>170</v>
      </c>
      <c r="F284" s="30" t="s">
        <v>34</v>
      </c>
      <c r="G284" s="25" t="s">
        <v>798</v>
      </c>
      <c r="H284" s="30" t="s">
        <v>1118</v>
      </c>
      <c r="I284" s="25" t="s">
        <v>658</v>
      </c>
      <c r="J284" s="25" t="s">
        <v>85</v>
      </c>
      <c r="K284" s="25" t="s">
        <v>86</v>
      </c>
      <c r="L284" s="25" t="s">
        <v>110</v>
      </c>
      <c r="M284" s="25" t="s">
        <v>318</v>
      </c>
      <c r="N284" s="39">
        <v>45</v>
      </c>
      <c r="O284" s="39">
        <v>45</v>
      </c>
      <c r="P284" s="41"/>
      <c r="Q284" s="41"/>
      <c r="R284" s="41"/>
      <c r="S284" s="30" t="s">
        <v>1119</v>
      </c>
      <c r="T284" s="30" t="s">
        <v>1120</v>
      </c>
      <c r="U284" s="76">
        <v>1</v>
      </c>
      <c r="V284" s="76">
        <v>6</v>
      </c>
      <c r="W284" s="76">
        <v>30</v>
      </c>
      <c r="X284" s="76">
        <v>10</v>
      </c>
      <c r="Y284" s="124">
        <v>1</v>
      </c>
      <c r="Z284" s="25" t="s">
        <v>328</v>
      </c>
    </row>
    <row r="285" spans="1:26" s="15" customFormat="1" ht="102">
      <c r="A285" s="25">
        <v>280</v>
      </c>
      <c r="B285" s="30">
        <v>2024</v>
      </c>
      <c r="C285" s="30" t="s">
        <v>1121</v>
      </c>
      <c r="D285" s="30" t="s">
        <v>32</v>
      </c>
      <c r="E285" s="25" t="s">
        <v>170</v>
      </c>
      <c r="F285" s="30" t="s">
        <v>34</v>
      </c>
      <c r="G285" s="25" t="s">
        <v>798</v>
      </c>
      <c r="H285" s="30" t="s">
        <v>1118</v>
      </c>
      <c r="I285" s="25" t="s">
        <v>658</v>
      </c>
      <c r="J285" s="25" t="s">
        <v>85</v>
      </c>
      <c r="K285" s="25" t="s">
        <v>96</v>
      </c>
      <c r="L285" s="25" t="s">
        <v>166</v>
      </c>
      <c r="M285" s="25" t="s">
        <v>318</v>
      </c>
      <c r="N285" s="39">
        <v>22.56</v>
      </c>
      <c r="O285" s="39">
        <v>22.56</v>
      </c>
      <c r="P285" s="41"/>
      <c r="Q285" s="41"/>
      <c r="R285" s="41"/>
      <c r="S285" s="30" t="s">
        <v>1122</v>
      </c>
      <c r="T285" s="30" t="s">
        <v>1123</v>
      </c>
      <c r="U285" s="76">
        <v>1</v>
      </c>
      <c r="V285" s="76">
        <v>10</v>
      </c>
      <c r="W285" s="76">
        <v>50</v>
      </c>
      <c r="X285" s="76">
        <v>10</v>
      </c>
      <c r="Y285" s="124">
        <v>1</v>
      </c>
      <c r="Z285" s="25" t="s">
        <v>49</v>
      </c>
    </row>
    <row r="286" spans="1:26" s="15" customFormat="1" ht="102">
      <c r="A286" s="25">
        <v>281</v>
      </c>
      <c r="B286" s="30">
        <v>2024</v>
      </c>
      <c r="C286" s="30" t="s">
        <v>1124</v>
      </c>
      <c r="D286" s="30" t="s">
        <v>32</v>
      </c>
      <c r="E286" s="25" t="s">
        <v>170</v>
      </c>
      <c r="F286" s="30" t="s">
        <v>34</v>
      </c>
      <c r="G286" s="25" t="s">
        <v>798</v>
      </c>
      <c r="H286" s="30" t="s">
        <v>1118</v>
      </c>
      <c r="I286" s="25" t="s">
        <v>658</v>
      </c>
      <c r="J286" s="25" t="s">
        <v>37</v>
      </c>
      <c r="K286" s="25" t="s">
        <v>158</v>
      </c>
      <c r="L286" s="25" t="s">
        <v>600</v>
      </c>
      <c r="M286" s="25" t="s">
        <v>318</v>
      </c>
      <c r="N286" s="39">
        <v>60</v>
      </c>
      <c r="O286" s="39">
        <v>60</v>
      </c>
      <c r="P286" s="41"/>
      <c r="Q286" s="41"/>
      <c r="R286" s="41"/>
      <c r="S286" s="30" t="s">
        <v>1125</v>
      </c>
      <c r="T286" s="30" t="s">
        <v>1126</v>
      </c>
      <c r="U286" s="31">
        <v>1</v>
      </c>
      <c r="V286" s="76">
        <v>15</v>
      </c>
      <c r="W286" s="76">
        <v>72</v>
      </c>
      <c r="X286" s="76">
        <v>9</v>
      </c>
      <c r="Y286" s="62">
        <v>1</v>
      </c>
      <c r="Z286" s="30" t="s">
        <v>42</v>
      </c>
    </row>
    <row r="287" spans="1:26" s="15" customFormat="1" ht="102">
      <c r="A287" s="25">
        <v>282</v>
      </c>
      <c r="B287" s="30">
        <v>2024</v>
      </c>
      <c r="C287" s="30" t="s">
        <v>1127</v>
      </c>
      <c r="D287" s="30" t="s">
        <v>32</v>
      </c>
      <c r="E287" s="25" t="s">
        <v>170</v>
      </c>
      <c r="F287" s="30" t="s">
        <v>34</v>
      </c>
      <c r="G287" s="25" t="s">
        <v>798</v>
      </c>
      <c r="H287" s="30" t="s">
        <v>1118</v>
      </c>
      <c r="I287" s="25" t="s">
        <v>658</v>
      </c>
      <c r="J287" s="25" t="s">
        <v>85</v>
      </c>
      <c r="K287" s="25" t="s">
        <v>96</v>
      </c>
      <c r="L287" s="25" t="s">
        <v>166</v>
      </c>
      <c r="M287" s="25" t="s">
        <v>318</v>
      </c>
      <c r="N287" s="39">
        <v>23.5</v>
      </c>
      <c r="O287" s="39">
        <v>23.5</v>
      </c>
      <c r="P287" s="41"/>
      <c r="Q287" s="41"/>
      <c r="R287" s="41"/>
      <c r="S287" s="30" t="s">
        <v>1128</v>
      </c>
      <c r="T287" s="30" t="s">
        <v>1129</v>
      </c>
      <c r="U287" s="31">
        <v>1</v>
      </c>
      <c r="V287" s="76">
        <v>26</v>
      </c>
      <c r="W287" s="76">
        <v>123</v>
      </c>
      <c r="X287" s="76">
        <v>13</v>
      </c>
      <c r="Y287" s="62">
        <v>1</v>
      </c>
      <c r="Z287" s="30" t="s">
        <v>49</v>
      </c>
    </row>
    <row r="288" spans="1:26" s="15" customFormat="1" ht="102">
      <c r="A288" s="25">
        <v>283</v>
      </c>
      <c r="B288" s="30">
        <v>2024</v>
      </c>
      <c r="C288" s="30" t="s">
        <v>1130</v>
      </c>
      <c r="D288" s="30" t="s">
        <v>32</v>
      </c>
      <c r="E288" s="25" t="s">
        <v>170</v>
      </c>
      <c r="F288" s="30" t="s">
        <v>34</v>
      </c>
      <c r="G288" s="25" t="s">
        <v>798</v>
      </c>
      <c r="H288" s="30" t="s">
        <v>1118</v>
      </c>
      <c r="I288" s="25" t="s">
        <v>658</v>
      </c>
      <c r="J288" s="25" t="s">
        <v>85</v>
      </c>
      <c r="K288" s="25" t="s">
        <v>96</v>
      </c>
      <c r="L288" s="25" t="s">
        <v>166</v>
      </c>
      <c r="M288" s="25" t="s">
        <v>318</v>
      </c>
      <c r="N288" s="39">
        <v>11.5</v>
      </c>
      <c r="O288" s="39">
        <v>11.5</v>
      </c>
      <c r="P288" s="41"/>
      <c r="Q288" s="41"/>
      <c r="R288" s="41"/>
      <c r="S288" s="30" t="s">
        <v>1131</v>
      </c>
      <c r="T288" s="30" t="s">
        <v>1132</v>
      </c>
      <c r="U288" s="31">
        <v>1</v>
      </c>
      <c r="V288" s="114">
        <v>32</v>
      </c>
      <c r="W288" s="114">
        <v>172</v>
      </c>
      <c r="X288" s="115">
        <v>15</v>
      </c>
      <c r="Y288" s="62">
        <v>1</v>
      </c>
      <c r="Z288" s="30" t="s">
        <v>49</v>
      </c>
    </row>
    <row r="289" spans="1:26" s="11" customFormat="1" ht="153">
      <c r="A289" s="25">
        <v>284</v>
      </c>
      <c r="B289" s="25">
        <v>2024</v>
      </c>
      <c r="C289" s="25" t="s">
        <v>1133</v>
      </c>
      <c r="D289" s="25" t="s">
        <v>566</v>
      </c>
      <c r="E289" s="25" t="s">
        <v>73</v>
      </c>
      <c r="F289" s="30" t="s">
        <v>34</v>
      </c>
      <c r="G289" s="25" t="s">
        <v>1134</v>
      </c>
      <c r="H289" s="25" t="s">
        <v>1135</v>
      </c>
      <c r="I289" s="25" t="s">
        <v>76</v>
      </c>
      <c r="J289" s="25" t="s">
        <v>37</v>
      </c>
      <c r="K289" s="25" t="s">
        <v>77</v>
      </c>
      <c r="L289" s="25" t="s">
        <v>620</v>
      </c>
      <c r="M289" s="25" t="s">
        <v>79</v>
      </c>
      <c r="N289" s="37">
        <v>240.9</v>
      </c>
      <c r="O289" s="37">
        <v>240.9</v>
      </c>
      <c r="P289" s="37"/>
      <c r="Q289" s="37"/>
      <c r="R289" s="37"/>
      <c r="S289" s="51" t="s">
        <v>1136</v>
      </c>
      <c r="T289" s="25" t="s">
        <v>1137</v>
      </c>
      <c r="U289" s="25">
        <v>1</v>
      </c>
      <c r="V289" s="25">
        <v>78</v>
      </c>
      <c r="W289" s="25">
        <v>324</v>
      </c>
      <c r="X289" s="116">
        <v>192</v>
      </c>
      <c r="Y289" s="62">
        <v>1</v>
      </c>
      <c r="Z289" s="25" t="s">
        <v>42</v>
      </c>
    </row>
    <row r="290" spans="1:26" s="11" customFormat="1" ht="102">
      <c r="A290" s="25">
        <v>285</v>
      </c>
      <c r="B290" s="25">
        <v>2024</v>
      </c>
      <c r="C290" s="25" t="s">
        <v>1138</v>
      </c>
      <c r="D290" s="25" t="s">
        <v>32</v>
      </c>
      <c r="E290" s="25" t="s">
        <v>73</v>
      </c>
      <c r="F290" s="30" t="s">
        <v>34</v>
      </c>
      <c r="G290" s="25" t="s">
        <v>1134</v>
      </c>
      <c r="H290" s="25" t="s">
        <v>1135</v>
      </c>
      <c r="I290" s="25" t="s">
        <v>76</v>
      </c>
      <c r="J290" s="25" t="s">
        <v>37</v>
      </c>
      <c r="K290" s="25" t="s">
        <v>158</v>
      </c>
      <c r="L290" s="25" t="s">
        <v>307</v>
      </c>
      <c r="M290" s="25" t="s">
        <v>39</v>
      </c>
      <c r="N290" s="37">
        <v>225.3</v>
      </c>
      <c r="O290" s="37">
        <v>225.3</v>
      </c>
      <c r="P290" s="37"/>
      <c r="Q290" s="37"/>
      <c r="R290" s="37"/>
      <c r="S290" s="51" t="s">
        <v>1139</v>
      </c>
      <c r="T290" s="25" t="s">
        <v>1140</v>
      </c>
      <c r="U290" s="25">
        <v>1</v>
      </c>
      <c r="V290" s="25">
        <v>508</v>
      </c>
      <c r="W290" s="25">
        <v>1801</v>
      </c>
      <c r="X290" s="116">
        <v>291</v>
      </c>
      <c r="Y290" s="62">
        <v>1</v>
      </c>
      <c r="Z290" s="25" t="s">
        <v>310</v>
      </c>
    </row>
    <row r="291" spans="1:26" s="11" customFormat="1" ht="102">
      <c r="A291" s="25">
        <v>286</v>
      </c>
      <c r="B291" s="25">
        <v>2024</v>
      </c>
      <c r="C291" s="25" t="s">
        <v>1141</v>
      </c>
      <c r="D291" s="25" t="s">
        <v>32</v>
      </c>
      <c r="E291" s="25" t="s">
        <v>73</v>
      </c>
      <c r="F291" s="25" t="s">
        <v>34</v>
      </c>
      <c r="G291" s="25" t="s">
        <v>1134</v>
      </c>
      <c r="H291" s="25" t="s">
        <v>1142</v>
      </c>
      <c r="I291" s="25" t="s">
        <v>76</v>
      </c>
      <c r="J291" s="25" t="s">
        <v>37</v>
      </c>
      <c r="K291" s="25" t="s">
        <v>158</v>
      </c>
      <c r="L291" s="25" t="s">
        <v>322</v>
      </c>
      <c r="M291" s="25" t="s">
        <v>79</v>
      </c>
      <c r="N291" s="37">
        <v>180</v>
      </c>
      <c r="O291" s="37">
        <v>180</v>
      </c>
      <c r="P291" s="39"/>
      <c r="Q291" s="39"/>
      <c r="R291" s="39"/>
      <c r="S291" s="51" t="s">
        <v>1143</v>
      </c>
      <c r="T291" s="25" t="s">
        <v>1144</v>
      </c>
      <c r="U291" s="48">
        <v>1</v>
      </c>
      <c r="V291" s="70">
        <v>573</v>
      </c>
      <c r="W291" s="70">
        <v>2101</v>
      </c>
      <c r="X291" s="70">
        <v>226</v>
      </c>
      <c r="Y291" s="62">
        <v>1</v>
      </c>
      <c r="Z291" s="25" t="s">
        <v>42</v>
      </c>
    </row>
    <row r="292" spans="1:26" s="11" customFormat="1" ht="153">
      <c r="A292" s="25">
        <v>287</v>
      </c>
      <c r="B292" s="25">
        <v>2024</v>
      </c>
      <c r="C292" s="25" t="s">
        <v>1145</v>
      </c>
      <c r="D292" s="25" t="s">
        <v>32</v>
      </c>
      <c r="E292" s="25" t="s">
        <v>73</v>
      </c>
      <c r="F292" s="25" t="s">
        <v>34</v>
      </c>
      <c r="G292" s="25" t="s">
        <v>1134</v>
      </c>
      <c r="H292" s="25" t="s">
        <v>1146</v>
      </c>
      <c r="I292" s="25" t="s">
        <v>67</v>
      </c>
      <c r="J292" s="25" t="s">
        <v>37</v>
      </c>
      <c r="K292" s="25" t="s">
        <v>158</v>
      </c>
      <c r="L292" s="25" t="s">
        <v>307</v>
      </c>
      <c r="M292" s="25" t="s">
        <v>39</v>
      </c>
      <c r="N292" s="37">
        <v>100</v>
      </c>
      <c r="O292" s="37">
        <v>100</v>
      </c>
      <c r="P292" s="37"/>
      <c r="Q292" s="37"/>
      <c r="R292" s="37"/>
      <c r="S292" s="96" t="s">
        <v>1147</v>
      </c>
      <c r="T292" s="25" t="s">
        <v>1148</v>
      </c>
      <c r="U292" s="48">
        <v>1</v>
      </c>
      <c r="V292" s="25">
        <v>553</v>
      </c>
      <c r="W292" s="25">
        <v>2236</v>
      </c>
      <c r="X292" s="70" t="s">
        <v>1149</v>
      </c>
      <c r="Y292" s="62">
        <v>1</v>
      </c>
      <c r="Z292" s="25" t="s">
        <v>310</v>
      </c>
    </row>
    <row r="293" spans="1:26" s="11" customFormat="1" ht="76.5">
      <c r="A293" s="25">
        <v>288</v>
      </c>
      <c r="B293" s="25">
        <v>2024</v>
      </c>
      <c r="C293" s="25" t="s">
        <v>1150</v>
      </c>
      <c r="D293" s="25" t="s">
        <v>148</v>
      </c>
      <c r="E293" s="25" t="s">
        <v>73</v>
      </c>
      <c r="F293" s="25" t="s">
        <v>34</v>
      </c>
      <c r="G293" s="25" t="s">
        <v>1134</v>
      </c>
      <c r="H293" s="25" t="s">
        <v>1146</v>
      </c>
      <c r="I293" s="25" t="s">
        <v>67</v>
      </c>
      <c r="J293" s="25" t="s">
        <v>37</v>
      </c>
      <c r="K293" s="25" t="s">
        <v>158</v>
      </c>
      <c r="L293" s="25" t="s">
        <v>290</v>
      </c>
      <c r="M293" s="25" t="s">
        <v>39</v>
      </c>
      <c r="N293" s="37">
        <v>62</v>
      </c>
      <c r="O293" s="37">
        <v>62</v>
      </c>
      <c r="P293" s="37"/>
      <c r="Q293" s="37"/>
      <c r="R293" s="37"/>
      <c r="S293" s="25" t="s">
        <v>1151</v>
      </c>
      <c r="T293" s="25" t="s">
        <v>1152</v>
      </c>
      <c r="U293" s="25">
        <v>1</v>
      </c>
      <c r="V293" s="25">
        <v>553</v>
      </c>
      <c r="W293" s="25">
        <v>2236</v>
      </c>
      <c r="X293" s="70" t="s">
        <v>1149</v>
      </c>
      <c r="Y293" s="62">
        <v>1</v>
      </c>
      <c r="Z293" s="25" t="s">
        <v>42</v>
      </c>
    </row>
    <row r="294" spans="1:26" s="11" customFormat="1" ht="204">
      <c r="A294" s="25">
        <v>289</v>
      </c>
      <c r="B294" s="25">
        <v>2024</v>
      </c>
      <c r="C294" s="25" t="s">
        <v>1153</v>
      </c>
      <c r="D294" s="25" t="s">
        <v>148</v>
      </c>
      <c r="E294" s="25" t="s">
        <v>73</v>
      </c>
      <c r="F294" s="25" t="s">
        <v>34</v>
      </c>
      <c r="G294" s="25" t="s">
        <v>1134</v>
      </c>
      <c r="H294" s="25" t="s">
        <v>1154</v>
      </c>
      <c r="I294" s="25" t="s">
        <v>67</v>
      </c>
      <c r="J294" s="25" t="s">
        <v>37</v>
      </c>
      <c r="K294" s="25" t="s">
        <v>158</v>
      </c>
      <c r="L294" s="25" t="s">
        <v>322</v>
      </c>
      <c r="M294" s="25" t="s">
        <v>39</v>
      </c>
      <c r="N294" s="37">
        <v>77.1</v>
      </c>
      <c r="O294" s="37">
        <v>77.1</v>
      </c>
      <c r="P294" s="37"/>
      <c r="Q294" s="37"/>
      <c r="R294" s="37"/>
      <c r="S294" s="25" t="s">
        <v>1155</v>
      </c>
      <c r="T294" s="25" t="s">
        <v>1156</v>
      </c>
      <c r="U294" s="70">
        <v>1</v>
      </c>
      <c r="V294" s="70">
        <v>241</v>
      </c>
      <c r="W294" s="70">
        <v>942</v>
      </c>
      <c r="X294" s="70" t="s">
        <v>1157</v>
      </c>
      <c r="Y294" s="62">
        <v>1</v>
      </c>
      <c r="Z294" s="25" t="s">
        <v>42</v>
      </c>
    </row>
    <row r="295" spans="1:26" s="11" customFormat="1" ht="127.5">
      <c r="A295" s="25">
        <v>290</v>
      </c>
      <c r="B295" s="25">
        <v>2024</v>
      </c>
      <c r="C295" s="28" t="s">
        <v>1158</v>
      </c>
      <c r="D295" s="25" t="s">
        <v>32</v>
      </c>
      <c r="E295" s="25" t="s">
        <v>73</v>
      </c>
      <c r="F295" s="25" t="s">
        <v>34</v>
      </c>
      <c r="G295" s="25" t="s">
        <v>1134</v>
      </c>
      <c r="H295" s="25" t="s">
        <v>1159</v>
      </c>
      <c r="I295" s="25" t="s">
        <v>67</v>
      </c>
      <c r="J295" s="25" t="s">
        <v>37</v>
      </c>
      <c r="K295" s="25" t="s">
        <v>77</v>
      </c>
      <c r="L295" s="25" t="s">
        <v>620</v>
      </c>
      <c r="M295" s="25" t="s">
        <v>79</v>
      </c>
      <c r="N295" s="37">
        <v>221.6</v>
      </c>
      <c r="O295" s="37">
        <v>221.6</v>
      </c>
      <c r="P295" s="37"/>
      <c r="Q295" s="37"/>
      <c r="R295" s="37"/>
      <c r="S295" s="25" t="s">
        <v>1160</v>
      </c>
      <c r="T295" s="25" t="s">
        <v>1161</v>
      </c>
      <c r="U295" s="70">
        <v>1</v>
      </c>
      <c r="V295" s="70">
        <v>483</v>
      </c>
      <c r="W295" s="70">
        <v>1750</v>
      </c>
      <c r="X295" s="70">
        <v>180</v>
      </c>
      <c r="Y295" s="62">
        <v>1</v>
      </c>
      <c r="Z295" s="25" t="s">
        <v>42</v>
      </c>
    </row>
    <row r="296" spans="1:26" s="11" customFormat="1" ht="127.5">
      <c r="A296" s="25">
        <v>291</v>
      </c>
      <c r="B296" s="25">
        <v>2024</v>
      </c>
      <c r="C296" s="28" t="s">
        <v>1162</v>
      </c>
      <c r="D296" s="25" t="s">
        <v>32</v>
      </c>
      <c r="E296" s="25" t="s">
        <v>73</v>
      </c>
      <c r="F296" s="25" t="s">
        <v>34</v>
      </c>
      <c r="G296" s="25" t="s">
        <v>1134</v>
      </c>
      <c r="H296" s="25" t="s">
        <v>1159</v>
      </c>
      <c r="I296" s="25" t="s">
        <v>67</v>
      </c>
      <c r="J296" s="25" t="s">
        <v>37</v>
      </c>
      <c r="K296" s="25" t="s">
        <v>77</v>
      </c>
      <c r="L296" s="25" t="s">
        <v>620</v>
      </c>
      <c r="M296" s="25" t="s">
        <v>39</v>
      </c>
      <c r="N296" s="44">
        <v>45</v>
      </c>
      <c r="O296" s="44">
        <v>45</v>
      </c>
      <c r="P296" s="37"/>
      <c r="Q296" s="37"/>
      <c r="R296" s="37"/>
      <c r="S296" s="25" t="s">
        <v>1163</v>
      </c>
      <c r="T296" s="25" t="s">
        <v>1161</v>
      </c>
      <c r="U296" s="83">
        <v>1</v>
      </c>
      <c r="V296" s="70">
        <v>483</v>
      </c>
      <c r="W296" s="70">
        <v>1750</v>
      </c>
      <c r="X296" s="70">
        <v>180</v>
      </c>
      <c r="Y296" s="62">
        <v>1</v>
      </c>
      <c r="Z296" s="25" t="s">
        <v>42</v>
      </c>
    </row>
    <row r="297" spans="1:26" s="11" customFormat="1" ht="409.5">
      <c r="A297" s="25">
        <v>292</v>
      </c>
      <c r="B297" s="27">
        <v>2024</v>
      </c>
      <c r="C297" s="27" t="s">
        <v>1164</v>
      </c>
      <c r="D297" s="27" t="s">
        <v>32</v>
      </c>
      <c r="E297" s="27" t="s">
        <v>73</v>
      </c>
      <c r="F297" s="27" t="s">
        <v>34</v>
      </c>
      <c r="G297" s="27" t="s">
        <v>1134</v>
      </c>
      <c r="H297" s="27" t="s">
        <v>1135</v>
      </c>
      <c r="I297" s="27" t="s">
        <v>76</v>
      </c>
      <c r="J297" s="25" t="s">
        <v>85</v>
      </c>
      <c r="K297" s="25" t="s">
        <v>86</v>
      </c>
      <c r="L297" s="25" t="s">
        <v>87</v>
      </c>
      <c r="M297" s="25" t="s">
        <v>39</v>
      </c>
      <c r="N297" s="49">
        <v>49.8</v>
      </c>
      <c r="O297" s="49">
        <v>49.8</v>
      </c>
      <c r="P297" s="49"/>
      <c r="Q297" s="49"/>
      <c r="R297" s="49"/>
      <c r="S297" s="117" t="s">
        <v>1165</v>
      </c>
      <c r="T297" s="27" t="s">
        <v>1166</v>
      </c>
      <c r="U297" s="27">
        <v>1</v>
      </c>
      <c r="V297" s="27">
        <v>63</v>
      </c>
      <c r="W297" s="27">
        <v>403</v>
      </c>
      <c r="X297" s="27">
        <v>58</v>
      </c>
      <c r="Y297" s="125">
        <v>1</v>
      </c>
      <c r="Z297" s="27" t="s">
        <v>49</v>
      </c>
    </row>
    <row r="298" spans="1:26" s="11" customFormat="1" ht="127.5">
      <c r="A298" s="25">
        <v>293</v>
      </c>
      <c r="B298" s="25">
        <v>2024</v>
      </c>
      <c r="C298" s="25" t="s">
        <v>1167</v>
      </c>
      <c r="D298" s="25" t="s">
        <v>148</v>
      </c>
      <c r="E298" s="25" t="s">
        <v>73</v>
      </c>
      <c r="F298" s="30" t="s">
        <v>34</v>
      </c>
      <c r="G298" s="25" t="s">
        <v>1134</v>
      </c>
      <c r="H298" s="25" t="s">
        <v>1135</v>
      </c>
      <c r="I298" s="25" t="s">
        <v>76</v>
      </c>
      <c r="J298" s="25" t="s">
        <v>85</v>
      </c>
      <c r="K298" s="25" t="s">
        <v>86</v>
      </c>
      <c r="L298" s="25" t="s">
        <v>87</v>
      </c>
      <c r="M298" s="25" t="s">
        <v>39</v>
      </c>
      <c r="N298" s="41">
        <v>10</v>
      </c>
      <c r="O298" s="41">
        <v>10</v>
      </c>
      <c r="P298" s="37"/>
      <c r="Q298" s="37"/>
      <c r="R298" s="37"/>
      <c r="S298" s="51" t="s">
        <v>1168</v>
      </c>
      <c r="T298" s="25" t="s">
        <v>1169</v>
      </c>
      <c r="U298" s="31">
        <v>1</v>
      </c>
      <c r="V298" s="31">
        <v>4</v>
      </c>
      <c r="W298" s="31">
        <v>16</v>
      </c>
      <c r="X298" s="31">
        <v>4</v>
      </c>
      <c r="Y298" s="62">
        <v>1</v>
      </c>
      <c r="Z298" s="27" t="s">
        <v>49</v>
      </c>
    </row>
    <row r="299" spans="1:26" s="11" customFormat="1" ht="409.5">
      <c r="A299" s="25">
        <v>294</v>
      </c>
      <c r="B299" s="27">
        <v>2024</v>
      </c>
      <c r="C299" s="27" t="s">
        <v>1170</v>
      </c>
      <c r="D299" s="27" t="s">
        <v>32</v>
      </c>
      <c r="E299" s="27" t="s">
        <v>73</v>
      </c>
      <c r="F299" s="27" t="s">
        <v>34</v>
      </c>
      <c r="G299" s="27" t="s">
        <v>1134</v>
      </c>
      <c r="H299" s="27" t="s">
        <v>1135</v>
      </c>
      <c r="I299" s="27" t="s">
        <v>76</v>
      </c>
      <c r="J299" s="25" t="s">
        <v>85</v>
      </c>
      <c r="K299" s="25" t="s">
        <v>86</v>
      </c>
      <c r="L299" s="25" t="s">
        <v>87</v>
      </c>
      <c r="M299" s="25" t="s">
        <v>39</v>
      </c>
      <c r="N299" s="49">
        <v>151.08</v>
      </c>
      <c r="O299" s="49">
        <v>151.08</v>
      </c>
      <c r="P299" s="37"/>
      <c r="Q299" s="37"/>
      <c r="R299" s="37"/>
      <c r="S299" s="118" t="s">
        <v>1171</v>
      </c>
      <c r="T299" s="27" t="s">
        <v>1166</v>
      </c>
      <c r="U299" s="71">
        <v>1</v>
      </c>
      <c r="V299" s="71">
        <v>246</v>
      </c>
      <c r="W299" s="71">
        <v>896</v>
      </c>
      <c r="X299" s="71">
        <v>143</v>
      </c>
      <c r="Y299" s="125">
        <v>1</v>
      </c>
      <c r="Z299" s="27" t="s">
        <v>49</v>
      </c>
    </row>
    <row r="300" spans="1:26" s="11" customFormat="1" ht="382.5">
      <c r="A300" s="25">
        <v>295</v>
      </c>
      <c r="B300" s="25">
        <v>2024</v>
      </c>
      <c r="C300" s="27" t="s">
        <v>1172</v>
      </c>
      <c r="D300" s="27" t="s">
        <v>32</v>
      </c>
      <c r="E300" s="27" t="s">
        <v>73</v>
      </c>
      <c r="F300" s="27" t="s">
        <v>34</v>
      </c>
      <c r="G300" s="27" t="s">
        <v>1134</v>
      </c>
      <c r="H300" s="27" t="s">
        <v>1142</v>
      </c>
      <c r="I300" s="27" t="s">
        <v>76</v>
      </c>
      <c r="J300" s="25" t="s">
        <v>85</v>
      </c>
      <c r="K300" s="25" t="s">
        <v>86</v>
      </c>
      <c r="L300" s="25" t="s">
        <v>87</v>
      </c>
      <c r="M300" s="25" t="s">
        <v>39</v>
      </c>
      <c r="N300" s="49">
        <v>123.58</v>
      </c>
      <c r="O300" s="49">
        <v>123.58</v>
      </c>
      <c r="P300" s="49"/>
      <c r="Q300" s="49"/>
      <c r="R300" s="49"/>
      <c r="S300" s="117" t="s">
        <v>1173</v>
      </c>
      <c r="T300" s="27" t="s">
        <v>1174</v>
      </c>
      <c r="U300" s="27">
        <v>1</v>
      </c>
      <c r="V300" s="27">
        <v>95</v>
      </c>
      <c r="W300" s="27">
        <v>681</v>
      </c>
      <c r="X300" s="27">
        <v>32</v>
      </c>
      <c r="Y300" s="125">
        <v>1</v>
      </c>
      <c r="Z300" s="27" t="s">
        <v>49</v>
      </c>
    </row>
    <row r="301" spans="1:26" s="11" customFormat="1" ht="204">
      <c r="A301" s="25">
        <v>296</v>
      </c>
      <c r="B301" s="25">
        <v>2024</v>
      </c>
      <c r="C301" s="25" t="s">
        <v>1175</v>
      </c>
      <c r="D301" s="25" t="s">
        <v>32</v>
      </c>
      <c r="E301" s="25" t="s">
        <v>73</v>
      </c>
      <c r="F301" s="25" t="s">
        <v>34</v>
      </c>
      <c r="G301" s="25" t="s">
        <v>1134</v>
      </c>
      <c r="H301" s="25" t="s">
        <v>1142</v>
      </c>
      <c r="I301" s="25" t="s">
        <v>76</v>
      </c>
      <c r="J301" s="25" t="s">
        <v>85</v>
      </c>
      <c r="K301" s="25" t="s">
        <v>86</v>
      </c>
      <c r="L301" s="25" t="s">
        <v>87</v>
      </c>
      <c r="M301" s="25" t="s">
        <v>39</v>
      </c>
      <c r="N301" s="41">
        <v>3</v>
      </c>
      <c r="O301" s="41">
        <v>3</v>
      </c>
      <c r="P301" s="49"/>
      <c r="Q301" s="49"/>
      <c r="R301" s="49"/>
      <c r="S301" s="51" t="s">
        <v>1176</v>
      </c>
      <c r="T301" s="25" t="s">
        <v>1177</v>
      </c>
      <c r="U301" s="70">
        <v>1</v>
      </c>
      <c r="V301" s="70">
        <v>8</v>
      </c>
      <c r="W301" s="70">
        <v>51</v>
      </c>
      <c r="X301" s="70">
        <v>51</v>
      </c>
      <c r="Y301" s="62">
        <v>1</v>
      </c>
      <c r="Z301" s="27" t="s">
        <v>49</v>
      </c>
    </row>
    <row r="302" spans="1:26" s="11" customFormat="1" ht="409.5">
      <c r="A302" s="25">
        <v>297</v>
      </c>
      <c r="B302" s="25">
        <v>2024</v>
      </c>
      <c r="C302" s="109" t="s">
        <v>1178</v>
      </c>
      <c r="D302" s="27" t="s">
        <v>32</v>
      </c>
      <c r="E302" s="27" t="s">
        <v>73</v>
      </c>
      <c r="F302" s="27" t="s">
        <v>34</v>
      </c>
      <c r="G302" s="27" t="s">
        <v>1134</v>
      </c>
      <c r="H302" s="27" t="s">
        <v>1142</v>
      </c>
      <c r="I302" s="27" t="s">
        <v>76</v>
      </c>
      <c r="J302" s="25" t="s">
        <v>85</v>
      </c>
      <c r="K302" s="25" t="s">
        <v>86</v>
      </c>
      <c r="L302" s="25" t="s">
        <v>87</v>
      </c>
      <c r="M302" s="25" t="s">
        <v>39</v>
      </c>
      <c r="N302" s="40">
        <v>113.606</v>
      </c>
      <c r="O302" s="40">
        <v>113.606</v>
      </c>
      <c r="P302" s="49"/>
      <c r="Q302" s="49"/>
      <c r="R302" s="49"/>
      <c r="S302" s="118" t="s">
        <v>1179</v>
      </c>
      <c r="T302" s="27" t="s">
        <v>1180</v>
      </c>
      <c r="U302" s="119">
        <v>1</v>
      </c>
      <c r="V302" s="120">
        <v>385</v>
      </c>
      <c r="W302" s="120">
        <v>1573</v>
      </c>
      <c r="X302" s="120">
        <v>156</v>
      </c>
      <c r="Y302" s="125">
        <v>1</v>
      </c>
      <c r="Z302" s="27" t="s">
        <v>49</v>
      </c>
    </row>
    <row r="303" spans="1:26" s="11" customFormat="1" ht="382.5">
      <c r="A303" s="25">
        <v>298</v>
      </c>
      <c r="B303" s="27">
        <v>2024</v>
      </c>
      <c r="C303" s="27" t="s">
        <v>1181</v>
      </c>
      <c r="D303" s="27" t="s">
        <v>32</v>
      </c>
      <c r="E303" s="27" t="s">
        <v>952</v>
      </c>
      <c r="F303" s="27" t="s">
        <v>34</v>
      </c>
      <c r="G303" s="27" t="s">
        <v>1134</v>
      </c>
      <c r="H303" s="27" t="s">
        <v>1146</v>
      </c>
      <c r="I303" s="27" t="s">
        <v>67</v>
      </c>
      <c r="J303" s="25" t="s">
        <v>85</v>
      </c>
      <c r="K303" s="25" t="s">
        <v>86</v>
      </c>
      <c r="L303" s="25" t="s">
        <v>87</v>
      </c>
      <c r="M303" s="25" t="s">
        <v>39</v>
      </c>
      <c r="N303" s="40">
        <v>77.8</v>
      </c>
      <c r="O303" s="40">
        <v>77.8</v>
      </c>
      <c r="P303" s="49"/>
      <c r="Q303" s="49"/>
      <c r="R303" s="49"/>
      <c r="S303" s="118" t="s">
        <v>1182</v>
      </c>
      <c r="T303" s="27" t="s">
        <v>636</v>
      </c>
      <c r="U303" s="27">
        <v>1</v>
      </c>
      <c r="V303" s="27">
        <v>553</v>
      </c>
      <c r="W303" s="27">
        <v>2236</v>
      </c>
      <c r="X303" s="121" t="s">
        <v>1183</v>
      </c>
      <c r="Y303" s="125">
        <v>1</v>
      </c>
      <c r="Z303" s="27" t="s">
        <v>49</v>
      </c>
    </row>
    <row r="304" spans="1:26" s="11" customFormat="1" ht="409.5">
      <c r="A304" s="25">
        <v>299</v>
      </c>
      <c r="B304" s="27">
        <v>2024</v>
      </c>
      <c r="C304" s="27" t="s">
        <v>1184</v>
      </c>
      <c r="D304" s="27" t="s">
        <v>32</v>
      </c>
      <c r="E304" s="27" t="s">
        <v>1026</v>
      </c>
      <c r="F304" s="27" t="s">
        <v>34</v>
      </c>
      <c r="G304" s="27" t="s">
        <v>1134</v>
      </c>
      <c r="H304" s="27" t="s">
        <v>1146</v>
      </c>
      <c r="I304" s="27" t="s">
        <v>67</v>
      </c>
      <c r="J304" s="25" t="s">
        <v>85</v>
      </c>
      <c r="K304" s="25" t="s">
        <v>86</v>
      </c>
      <c r="L304" s="25" t="s">
        <v>87</v>
      </c>
      <c r="M304" s="25" t="s">
        <v>39</v>
      </c>
      <c r="N304" s="38">
        <v>200</v>
      </c>
      <c r="O304" s="38">
        <v>200</v>
      </c>
      <c r="P304" s="49"/>
      <c r="Q304" s="49"/>
      <c r="R304" s="49"/>
      <c r="S304" s="117" t="s">
        <v>1185</v>
      </c>
      <c r="T304" s="27" t="s">
        <v>1186</v>
      </c>
      <c r="U304" s="27">
        <v>1</v>
      </c>
      <c r="V304" s="27">
        <v>553</v>
      </c>
      <c r="W304" s="27">
        <v>2236</v>
      </c>
      <c r="X304" s="121" t="s">
        <v>1183</v>
      </c>
      <c r="Y304" s="62">
        <v>1</v>
      </c>
      <c r="Z304" s="27" t="s">
        <v>49</v>
      </c>
    </row>
    <row r="305" spans="1:26" s="11" customFormat="1" ht="127.5">
      <c r="A305" s="25">
        <v>300</v>
      </c>
      <c r="B305" s="25">
        <v>2024</v>
      </c>
      <c r="C305" s="25" t="s">
        <v>1187</v>
      </c>
      <c r="D305" s="25" t="s">
        <v>32</v>
      </c>
      <c r="E305" s="25" t="s">
        <v>73</v>
      </c>
      <c r="F305" s="25" t="s">
        <v>34</v>
      </c>
      <c r="G305" s="25" t="s">
        <v>1134</v>
      </c>
      <c r="H305" s="25" t="s">
        <v>1188</v>
      </c>
      <c r="I305" s="25" t="s">
        <v>67</v>
      </c>
      <c r="J305" s="25" t="s">
        <v>85</v>
      </c>
      <c r="K305" s="25" t="s">
        <v>86</v>
      </c>
      <c r="L305" s="25" t="s">
        <v>87</v>
      </c>
      <c r="M305" s="25" t="s">
        <v>39</v>
      </c>
      <c r="N305" s="37">
        <v>60</v>
      </c>
      <c r="O305" s="37">
        <v>60</v>
      </c>
      <c r="P305" s="37"/>
      <c r="Q305" s="37"/>
      <c r="R305" s="37"/>
      <c r="S305" s="96" t="s">
        <v>1189</v>
      </c>
      <c r="T305" s="25" t="s">
        <v>1190</v>
      </c>
      <c r="U305" s="48">
        <v>1</v>
      </c>
      <c r="V305" s="48">
        <v>74</v>
      </c>
      <c r="W305" s="48">
        <v>313</v>
      </c>
      <c r="X305" s="48">
        <v>12</v>
      </c>
      <c r="Y305" s="62">
        <v>1</v>
      </c>
      <c r="Z305" s="27" t="s">
        <v>49</v>
      </c>
    </row>
    <row r="306" spans="1:26" s="11" customFormat="1" ht="204">
      <c r="A306" s="25">
        <v>301</v>
      </c>
      <c r="B306" s="25">
        <v>2024</v>
      </c>
      <c r="C306" s="25" t="s">
        <v>1191</v>
      </c>
      <c r="D306" s="25" t="s">
        <v>32</v>
      </c>
      <c r="E306" s="25" t="s">
        <v>73</v>
      </c>
      <c r="F306" s="25" t="s">
        <v>34</v>
      </c>
      <c r="G306" s="25" t="s">
        <v>1134</v>
      </c>
      <c r="H306" s="25" t="s">
        <v>1188</v>
      </c>
      <c r="I306" s="25" t="s">
        <v>67</v>
      </c>
      <c r="J306" s="25" t="s">
        <v>85</v>
      </c>
      <c r="K306" s="25" t="s">
        <v>86</v>
      </c>
      <c r="L306" s="25" t="s">
        <v>87</v>
      </c>
      <c r="M306" s="25" t="s">
        <v>39</v>
      </c>
      <c r="N306" s="37">
        <v>8.13</v>
      </c>
      <c r="O306" s="37">
        <v>8.13</v>
      </c>
      <c r="P306" s="49"/>
      <c r="Q306" s="49"/>
      <c r="R306" s="49"/>
      <c r="S306" s="122" t="s">
        <v>1192</v>
      </c>
      <c r="T306" s="25" t="s">
        <v>1193</v>
      </c>
      <c r="U306" s="48">
        <v>1</v>
      </c>
      <c r="V306" s="48">
        <v>7</v>
      </c>
      <c r="W306" s="48">
        <v>32</v>
      </c>
      <c r="X306" s="48">
        <v>7</v>
      </c>
      <c r="Y306" s="62">
        <v>1</v>
      </c>
      <c r="Z306" s="27" t="s">
        <v>49</v>
      </c>
    </row>
    <row r="307" spans="1:26" s="11" customFormat="1" ht="153">
      <c r="A307" s="25">
        <v>302</v>
      </c>
      <c r="B307" s="25">
        <v>2024</v>
      </c>
      <c r="C307" s="25" t="s">
        <v>1194</v>
      </c>
      <c r="D307" s="25" t="s">
        <v>32</v>
      </c>
      <c r="E307" s="25" t="s">
        <v>73</v>
      </c>
      <c r="F307" s="25" t="s">
        <v>34</v>
      </c>
      <c r="G307" s="25" t="s">
        <v>1134</v>
      </c>
      <c r="H307" s="25" t="s">
        <v>1188</v>
      </c>
      <c r="I307" s="25" t="s">
        <v>67</v>
      </c>
      <c r="J307" s="25" t="s">
        <v>85</v>
      </c>
      <c r="K307" s="25" t="s">
        <v>86</v>
      </c>
      <c r="L307" s="25" t="s">
        <v>87</v>
      </c>
      <c r="M307" s="25" t="s">
        <v>39</v>
      </c>
      <c r="N307" s="37">
        <v>32.1</v>
      </c>
      <c r="O307" s="37">
        <v>32.1</v>
      </c>
      <c r="P307" s="49"/>
      <c r="Q307" s="49"/>
      <c r="R307" s="49"/>
      <c r="S307" s="96" t="s">
        <v>1195</v>
      </c>
      <c r="T307" s="25" t="s">
        <v>1196</v>
      </c>
      <c r="U307" s="48">
        <v>1</v>
      </c>
      <c r="V307" s="48">
        <v>220</v>
      </c>
      <c r="W307" s="48">
        <v>416</v>
      </c>
      <c r="X307" s="48">
        <v>16</v>
      </c>
      <c r="Y307" s="62">
        <v>1</v>
      </c>
      <c r="Z307" s="27" t="s">
        <v>49</v>
      </c>
    </row>
    <row r="308" spans="1:26" s="11" customFormat="1" ht="280.5">
      <c r="A308" s="25">
        <v>303</v>
      </c>
      <c r="B308" s="25">
        <v>2024</v>
      </c>
      <c r="C308" s="110" t="s">
        <v>1197</v>
      </c>
      <c r="D308" s="25" t="s">
        <v>32</v>
      </c>
      <c r="E308" s="25" t="s">
        <v>73</v>
      </c>
      <c r="F308" s="25" t="s">
        <v>34</v>
      </c>
      <c r="G308" s="25" t="s">
        <v>1134</v>
      </c>
      <c r="H308" s="25" t="s">
        <v>1154</v>
      </c>
      <c r="I308" s="25" t="s">
        <v>67</v>
      </c>
      <c r="J308" s="25" t="s">
        <v>85</v>
      </c>
      <c r="K308" s="25" t="s">
        <v>86</v>
      </c>
      <c r="L308" s="25" t="s">
        <v>87</v>
      </c>
      <c r="M308" s="25" t="s">
        <v>39</v>
      </c>
      <c r="N308" s="37">
        <v>42.67</v>
      </c>
      <c r="O308" s="37">
        <v>42.67</v>
      </c>
      <c r="P308" s="37"/>
      <c r="Q308" s="37"/>
      <c r="R308" s="37"/>
      <c r="S308" s="53" t="s">
        <v>1198</v>
      </c>
      <c r="T308" s="25" t="s">
        <v>1199</v>
      </c>
      <c r="U308" s="70">
        <v>1</v>
      </c>
      <c r="V308" s="70">
        <v>241</v>
      </c>
      <c r="W308" s="70">
        <v>942</v>
      </c>
      <c r="X308" s="70" t="s">
        <v>1157</v>
      </c>
      <c r="Y308" s="62">
        <v>1</v>
      </c>
      <c r="Z308" s="27" t="s">
        <v>49</v>
      </c>
    </row>
    <row r="309" spans="1:26" s="11" customFormat="1" ht="127.5">
      <c r="A309" s="25">
        <v>304</v>
      </c>
      <c r="B309" s="25">
        <v>2024</v>
      </c>
      <c r="C309" s="110" t="s">
        <v>1200</v>
      </c>
      <c r="D309" s="25" t="s">
        <v>32</v>
      </c>
      <c r="E309" s="25" t="s">
        <v>73</v>
      </c>
      <c r="F309" s="25" t="s">
        <v>34</v>
      </c>
      <c r="G309" s="25" t="s">
        <v>1134</v>
      </c>
      <c r="H309" s="25" t="s">
        <v>1154</v>
      </c>
      <c r="I309" s="25" t="s">
        <v>67</v>
      </c>
      <c r="J309" s="25" t="s">
        <v>85</v>
      </c>
      <c r="K309" s="25" t="s">
        <v>86</v>
      </c>
      <c r="L309" s="25" t="s">
        <v>87</v>
      </c>
      <c r="M309" s="25" t="s">
        <v>39</v>
      </c>
      <c r="N309" s="37">
        <v>23.06</v>
      </c>
      <c r="O309" s="37">
        <v>23.06</v>
      </c>
      <c r="P309" s="37"/>
      <c r="Q309" s="37"/>
      <c r="R309" s="37"/>
      <c r="S309" s="51" t="s">
        <v>1201</v>
      </c>
      <c r="T309" s="25" t="s">
        <v>1202</v>
      </c>
      <c r="U309" s="70">
        <v>1</v>
      </c>
      <c r="V309" s="70">
        <v>241</v>
      </c>
      <c r="W309" s="70">
        <v>942</v>
      </c>
      <c r="X309" s="70" t="s">
        <v>1157</v>
      </c>
      <c r="Y309" s="62">
        <v>1</v>
      </c>
      <c r="Z309" s="27" t="s">
        <v>49</v>
      </c>
    </row>
    <row r="310" spans="1:26" s="11" customFormat="1" ht="382.5">
      <c r="A310" s="25">
        <v>305</v>
      </c>
      <c r="B310" s="25">
        <v>2024</v>
      </c>
      <c r="C310" s="25" t="s">
        <v>1203</v>
      </c>
      <c r="D310" s="25" t="s">
        <v>32</v>
      </c>
      <c r="E310" s="25" t="s">
        <v>73</v>
      </c>
      <c r="F310" s="25" t="s">
        <v>34</v>
      </c>
      <c r="G310" s="25" t="s">
        <v>1134</v>
      </c>
      <c r="H310" s="25" t="s">
        <v>1204</v>
      </c>
      <c r="I310" s="25" t="s">
        <v>67</v>
      </c>
      <c r="J310" s="25" t="s">
        <v>85</v>
      </c>
      <c r="K310" s="25" t="s">
        <v>86</v>
      </c>
      <c r="L310" s="25" t="s">
        <v>87</v>
      </c>
      <c r="M310" s="25" t="s">
        <v>39</v>
      </c>
      <c r="N310" s="37">
        <v>300.77</v>
      </c>
      <c r="O310" s="37">
        <v>300.77</v>
      </c>
      <c r="P310" s="49"/>
      <c r="Q310" s="49"/>
      <c r="R310" s="49"/>
      <c r="S310" s="53" t="s">
        <v>1205</v>
      </c>
      <c r="T310" s="25" t="s">
        <v>1206</v>
      </c>
      <c r="U310" s="70">
        <v>1</v>
      </c>
      <c r="V310" s="123">
        <v>352</v>
      </c>
      <c r="W310" s="123">
        <v>1332</v>
      </c>
      <c r="X310" s="48">
        <v>52</v>
      </c>
      <c r="Y310" s="62">
        <v>1</v>
      </c>
      <c r="Z310" s="27" t="s">
        <v>49</v>
      </c>
    </row>
    <row r="311" spans="1:26" s="11" customFormat="1" ht="382.5">
      <c r="A311" s="25">
        <v>306</v>
      </c>
      <c r="B311" s="27">
        <v>2024</v>
      </c>
      <c r="C311" s="27" t="s">
        <v>1207</v>
      </c>
      <c r="D311" s="27" t="s">
        <v>32</v>
      </c>
      <c r="E311" s="25" t="s">
        <v>73</v>
      </c>
      <c r="F311" s="25" t="s">
        <v>34</v>
      </c>
      <c r="G311" s="25" t="s">
        <v>1134</v>
      </c>
      <c r="H311" s="25" t="s">
        <v>1204</v>
      </c>
      <c r="I311" s="25" t="s">
        <v>67</v>
      </c>
      <c r="J311" s="25" t="s">
        <v>85</v>
      </c>
      <c r="K311" s="25" t="s">
        <v>86</v>
      </c>
      <c r="L311" s="25" t="s">
        <v>87</v>
      </c>
      <c r="M311" s="25" t="s">
        <v>39</v>
      </c>
      <c r="N311" s="41">
        <v>63.8</v>
      </c>
      <c r="O311" s="41">
        <v>63.8</v>
      </c>
      <c r="P311" s="49"/>
      <c r="Q311" s="49"/>
      <c r="R311" s="49"/>
      <c r="S311" s="51" t="s">
        <v>1208</v>
      </c>
      <c r="T311" s="25" t="s">
        <v>1209</v>
      </c>
      <c r="U311" s="31">
        <v>1</v>
      </c>
      <c r="V311" s="31">
        <v>246</v>
      </c>
      <c r="W311" s="31">
        <v>876</v>
      </c>
      <c r="X311" s="31">
        <v>36</v>
      </c>
      <c r="Y311" s="62">
        <v>1</v>
      </c>
      <c r="Z311" s="27" t="s">
        <v>49</v>
      </c>
    </row>
    <row r="312" spans="1:26" s="11" customFormat="1" ht="127.5">
      <c r="A312" s="25">
        <v>307</v>
      </c>
      <c r="B312" s="25">
        <v>2024</v>
      </c>
      <c r="C312" s="28" t="s">
        <v>1210</v>
      </c>
      <c r="D312" s="25" t="s">
        <v>32</v>
      </c>
      <c r="E312" s="25" t="s">
        <v>73</v>
      </c>
      <c r="F312" s="25" t="s">
        <v>34</v>
      </c>
      <c r="G312" s="25" t="s">
        <v>1134</v>
      </c>
      <c r="H312" s="25" t="s">
        <v>1159</v>
      </c>
      <c r="I312" s="25" t="s">
        <v>67</v>
      </c>
      <c r="J312" s="25" t="s">
        <v>85</v>
      </c>
      <c r="K312" s="25" t="s">
        <v>86</v>
      </c>
      <c r="L312" s="25" t="s">
        <v>87</v>
      </c>
      <c r="M312" s="25" t="s">
        <v>39</v>
      </c>
      <c r="N312" s="41">
        <v>172</v>
      </c>
      <c r="O312" s="41">
        <v>172</v>
      </c>
      <c r="P312" s="37"/>
      <c r="Q312" s="37"/>
      <c r="R312" s="37"/>
      <c r="S312" s="118" t="s">
        <v>1211</v>
      </c>
      <c r="T312" s="25" t="s">
        <v>1161</v>
      </c>
      <c r="U312" s="70">
        <v>1</v>
      </c>
      <c r="V312" s="70">
        <v>483</v>
      </c>
      <c r="W312" s="70">
        <v>1750</v>
      </c>
      <c r="X312" s="70">
        <v>180</v>
      </c>
      <c r="Y312" s="62">
        <v>1</v>
      </c>
      <c r="Z312" s="27" t="s">
        <v>49</v>
      </c>
    </row>
    <row r="313" spans="1:26" s="11" customFormat="1" ht="331.5">
      <c r="A313" s="25">
        <v>308</v>
      </c>
      <c r="B313" s="25">
        <v>2024</v>
      </c>
      <c r="C313" s="28" t="s">
        <v>1212</v>
      </c>
      <c r="D313" s="25" t="s">
        <v>32</v>
      </c>
      <c r="E313" s="25" t="s">
        <v>73</v>
      </c>
      <c r="F313" s="25" t="s">
        <v>34</v>
      </c>
      <c r="G313" s="25" t="s">
        <v>1134</v>
      </c>
      <c r="H313" s="25" t="s">
        <v>1159</v>
      </c>
      <c r="I313" s="25" t="s">
        <v>67</v>
      </c>
      <c r="J313" s="25" t="s">
        <v>85</v>
      </c>
      <c r="K313" s="25" t="s">
        <v>86</v>
      </c>
      <c r="L313" s="25" t="s">
        <v>87</v>
      </c>
      <c r="M313" s="25" t="s">
        <v>39</v>
      </c>
      <c r="N313" s="41">
        <v>280</v>
      </c>
      <c r="O313" s="41">
        <v>280</v>
      </c>
      <c r="P313" s="37"/>
      <c r="Q313" s="37"/>
      <c r="R313" s="37"/>
      <c r="S313" s="53" t="s">
        <v>1213</v>
      </c>
      <c r="T313" s="25" t="s">
        <v>1214</v>
      </c>
      <c r="U313" s="25">
        <v>1</v>
      </c>
      <c r="V313" s="25">
        <v>262</v>
      </c>
      <c r="W313" s="25">
        <v>953</v>
      </c>
      <c r="X313" s="25">
        <v>68</v>
      </c>
      <c r="Y313" s="62">
        <v>1</v>
      </c>
      <c r="Z313" s="27" t="s">
        <v>49</v>
      </c>
    </row>
    <row r="314" spans="1:26" s="11" customFormat="1" ht="409.5">
      <c r="A314" s="25">
        <v>309</v>
      </c>
      <c r="B314" s="25">
        <v>2024</v>
      </c>
      <c r="C314" s="25" t="s">
        <v>1215</v>
      </c>
      <c r="D314" s="25" t="s">
        <v>32</v>
      </c>
      <c r="E314" s="25" t="s">
        <v>170</v>
      </c>
      <c r="F314" s="25" t="s">
        <v>34</v>
      </c>
      <c r="G314" s="25" t="s">
        <v>1216</v>
      </c>
      <c r="H314" s="25" t="s">
        <v>1217</v>
      </c>
      <c r="I314" s="25" t="s">
        <v>884</v>
      </c>
      <c r="J314" s="25" t="s">
        <v>85</v>
      </c>
      <c r="K314" s="25" t="s">
        <v>86</v>
      </c>
      <c r="L314" s="25" t="s">
        <v>87</v>
      </c>
      <c r="M314" s="25" t="s">
        <v>39</v>
      </c>
      <c r="N314" s="37">
        <v>162.2</v>
      </c>
      <c r="O314" s="37">
        <v>162.2</v>
      </c>
      <c r="P314" s="37"/>
      <c r="Q314" s="37"/>
      <c r="R314" s="37"/>
      <c r="S314" s="25" t="s">
        <v>1218</v>
      </c>
      <c r="T314" s="25" t="s">
        <v>1219</v>
      </c>
      <c r="U314" s="25">
        <v>1</v>
      </c>
      <c r="V314" s="25">
        <v>203</v>
      </c>
      <c r="W314" s="25">
        <v>456</v>
      </c>
      <c r="X314" s="25">
        <v>79</v>
      </c>
      <c r="Y314" s="62">
        <v>1</v>
      </c>
      <c r="Z314" s="25" t="s">
        <v>328</v>
      </c>
    </row>
    <row r="315" spans="1:26" s="11" customFormat="1" ht="102">
      <c r="A315" s="25">
        <v>310</v>
      </c>
      <c r="B315" s="25">
        <v>2024</v>
      </c>
      <c r="C315" s="25" t="s">
        <v>1220</v>
      </c>
      <c r="D315" s="25" t="s">
        <v>32</v>
      </c>
      <c r="E315" s="25" t="s">
        <v>170</v>
      </c>
      <c r="F315" s="25" t="s">
        <v>34</v>
      </c>
      <c r="G315" s="25" t="s">
        <v>1216</v>
      </c>
      <c r="H315" s="25" t="s">
        <v>1221</v>
      </c>
      <c r="I315" s="25" t="s">
        <v>884</v>
      </c>
      <c r="J315" s="25" t="s">
        <v>37</v>
      </c>
      <c r="K315" s="25" t="s">
        <v>158</v>
      </c>
      <c r="L315" s="25" t="s">
        <v>322</v>
      </c>
      <c r="M315" s="25" t="s">
        <v>39</v>
      </c>
      <c r="N315" s="37">
        <v>180</v>
      </c>
      <c r="O315" s="37">
        <v>180</v>
      </c>
      <c r="P315" s="37"/>
      <c r="Q315" s="37"/>
      <c r="R315" s="37"/>
      <c r="S315" s="25" t="s">
        <v>1222</v>
      </c>
      <c r="T315" s="25" t="s">
        <v>1223</v>
      </c>
      <c r="U315" s="25">
        <v>1</v>
      </c>
      <c r="V315" s="25">
        <v>213</v>
      </c>
      <c r="W315" s="25">
        <v>1058</v>
      </c>
      <c r="X315" s="25">
        <v>128</v>
      </c>
      <c r="Y315" s="62">
        <v>1</v>
      </c>
      <c r="Z315" s="25" t="s">
        <v>42</v>
      </c>
    </row>
    <row r="316" spans="1:26" s="11" customFormat="1" ht="127.5">
      <c r="A316" s="25">
        <v>311</v>
      </c>
      <c r="B316" s="25">
        <v>2024</v>
      </c>
      <c r="C316" s="25" t="s">
        <v>1224</v>
      </c>
      <c r="D316" s="25" t="s">
        <v>32</v>
      </c>
      <c r="E316" s="25" t="s">
        <v>170</v>
      </c>
      <c r="F316" s="25" t="s">
        <v>34</v>
      </c>
      <c r="G316" s="25" t="s">
        <v>1216</v>
      </c>
      <c r="H316" s="25" t="s">
        <v>1225</v>
      </c>
      <c r="I316" s="25" t="s">
        <v>884</v>
      </c>
      <c r="J316" s="25" t="s">
        <v>85</v>
      </c>
      <c r="K316" s="25" t="s">
        <v>86</v>
      </c>
      <c r="L316" s="25" t="s">
        <v>87</v>
      </c>
      <c r="M316" s="25" t="s">
        <v>39</v>
      </c>
      <c r="N316" s="37">
        <v>90.8</v>
      </c>
      <c r="O316" s="37">
        <v>90.8</v>
      </c>
      <c r="P316" s="37"/>
      <c r="Q316" s="37"/>
      <c r="R316" s="37"/>
      <c r="S316" s="25" t="s">
        <v>1226</v>
      </c>
      <c r="T316" s="25" t="s">
        <v>1227</v>
      </c>
      <c r="U316" s="25">
        <v>1</v>
      </c>
      <c r="V316" s="25">
        <v>356</v>
      </c>
      <c r="W316" s="25">
        <v>1282</v>
      </c>
      <c r="X316" s="25">
        <v>137</v>
      </c>
      <c r="Y316" s="62">
        <v>1</v>
      </c>
      <c r="Z316" s="25" t="s">
        <v>49</v>
      </c>
    </row>
    <row r="317" spans="1:26" s="11" customFormat="1" ht="127.5">
      <c r="A317" s="25">
        <v>312</v>
      </c>
      <c r="B317" s="25">
        <v>2024</v>
      </c>
      <c r="C317" s="97" t="s">
        <v>1228</v>
      </c>
      <c r="D317" s="25" t="s">
        <v>32</v>
      </c>
      <c r="E317" s="25" t="s">
        <v>170</v>
      </c>
      <c r="F317" s="25" t="s">
        <v>34</v>
      </c>
      <c r="G317" s="25" t="s">
        <v>1216</v>
      </c>
      <c r="H317" s="25" t="s">
        <v>1229</v>
      </c>
      <c r="I317" s="25" t="s">
        <v>884</v>
      </c>
      <c r="J317" s="25" t="s">
        <v>85</v>
      </c>
      <c r="K317" s="25" t="s">
        <v>86</v>
      </c>
      <c r="L317" s="25" t="s">
        <v>87</v>
      </c>
      <c r="M317" s="25" t="s">
        <v>39</v>
      </c>
      <c r="N317" s="44">
        <v>100</v>
      </c>
      <c r="O317" s="44">
        <v>100</v>
      </c>
      <c r="P317" s="37"/>
      <c r="Q317" s="37"/>
      <c r="R317" s="37"/>
      <c r="S317" s="25" t="s">
        <v>1230</v>
      </c>
      <c r="T317" s="25" t="s">
        <v>1231</v>
      </c>
      <c r="U317" s="83">
        <v>1</v>
      </c>
      <c r="V317" s="83">
        <v>196</v>
      </c>
      <c r="W317" s="83">
        <v>503</v>
      </c>
      <c r="X317" s="83">
        <v>71</v>
      </c>
      <c r="Y317" s="62">
        <v>1</v>
      </c>
      <c r="Z317" s="25" t="s">
        <v>328</v>
      </c>
    </row>
    <row r="318" spans="1:26" s="11" customFormat="1" ht="102">
      <c r="A318" s="25">
        <v>313</v>
      </c>
      <c r="B318" s="25">
        <v>2024</v>
      </c>
      <c r="C318" s="25" t="s">
        <v>1232</v>
      </c>
      <c r="D318" s="25" t="s">
        <v>1233</v>
      </c>
      <c r="E318" s="25" t="s">
        <v>170</v>
      </c>
      <c r="F318" s="25" t="s">
        <v>34</v>
      </c>
      <c r="G318" s="25" t="s">
        <v>1216</v>
      </c>
      <c r="H318" s="25" t="s">
        <v>1234</v>
      </c>
      <c r="I318" s="25" t="s">
        <v>67</v>
      </c>
      <c r="J318" s="25" t="s">
        <v>37</v>
      </c>
      <c r="K318" s="25" t="s">
        <v>153</v>
      </c>
      <c r="L318" s="25" t="s">
        <v>195</v>
      </c>
      <c r="M318" s="25" t="s">
        <v>39</v>
      </c>
      <c r="N318" s="37">
        <v>103.5</v>
      </c>
      <c r="O318" s="37">
        <v>103.5</v>
      </c>
      <c r="P318" s="37"/>
      <c r="Q318" s="37"/>
      <c r="R318" s="37"/>
      <c r="S318" s="25" t="s">
        <v>1235</v>
      </c>
      <c r="T318" s="25" t="s">
        <v>1236</v>
      </c>
      <c r="U318" s="25">
        <v>1</v>
      </c>
      <c r="V318" s="25">
        <v>62</v>
      </c>
      <c r="W318" s="25">
        <v>248</v>
      </c>
      <c r="X318" s="25">
        <v>44</v>
      </c>
      <c r="Y318" s="62">
        <v>1</v>
      </c>
      <c r="Z318" s="25" t="s">
        <v>42</v>
      </c>
    </row>
    <row r="319" spans="1:26" s="11" customFormat="1" ht="382.5">
      <c r="A319" s="25">
        <v>314</v>
      </c>
      <c r="B319" s="25">
        <v>2024</v>
      </c>
      <c r="C319" s="25" t="s">
        <v>1237</v>
      </c>
      <c r="D319" s="25" t="s">
        <v>32</v>
      </c>
      <c r="E319" s="25" t="s">
        <v>170</v>
      </c>
      <c r="F319" s="25" t="s">
        <v>34</v>
      </c>
      <c r="G319" s="25" t="s">
        <v>1216</v>
      </c>
      <c r="H319" s="25" t="s">
        <v>1238</v>
      </c>
      <c r="I319" s="25" t="s">
        <v>67</v>
      </c>
      <c r="J319" s="25" t="s">
        <v>85</v>
      </c>
      <c r="K319" s="25" t="s">
        <v>86</v>
      </c>
      <c r="L319" s="25" t="s">
        <v>87</v>
      </c>
      <c r="M319" s="25" t="s">
        <v>39</v>
      </c>
      <c r="N319" s="37">
        <v>45.52</v>
      </c>
      <c r="O319" s="37">
        <v>45.52</v>
      </c>
      <c r="P319" s="37"/>
      <c r="Q319" s="37"/>
      <c r="R319" s="37"/>
      <c r="S319" s="25" t="s">
        <v>1239</v>
      </c>
      <c r="T319" s="25" t="s">
        <v>1240</v>
      </c>
      <c r="U319" s="25">
        <v>1</v>
      </c>
      <c r="V319" s="25">
        <v>247</v>
      </c>
      <c r="W319" s="25">
        <v>921</v>
      </c>
      <c r="X319" s="25">
        <v>101</v>
      </c>
      <c r="Y319" s="62">
        <v>1</v>
      </c>
      <c r="Z319" s="25" t="s">
        <v>49</v>
      </c>
    </row>
    <row r="320" spans="1:26" s="11" customFormat="1" ht="127.5">
      <c r="A320" s="25">
        <v>315</v>
      </c>
      <c r="B320" s="25">
        <v>2024</v>
      </c>
      <c r="C320" s="25" t="s">
        <v>1241</v>
      </c>
      <c r="D320" s="25" t="s">
        <v>32</v>
      </c>
      <c r="E320" s="25" t="s">
        <v>73</v>
      </c>
      <c r="F320" s="25" t="s">
        <v>34</v>
      </c>
      <c r="G320" s="25" t="s">
        <v>1216</v>
      </c>
      <c r="H320" s="25" t="s">
        <v>1242</v>
      </c>
      <c r="I320" s="25" t="s">
        <v>67</v>
      </c>
      <c r="J320" s="25" t="s">
        <v>37</v>
      </c>
      <c r="K320" s="25" t="s">
        <v>77</v>
      </c>
      <c r="L320" s="25" t="s">
        <v>620</v>
      </c>
      <c r="M320" s="25" t="s">
        <v>39</v>
      </c>
      <c r="N320" s="37">
        <v>120</v>
      </c>
      <c r="O320" s="37">
        <v>120</v>
      </c>
      <c r="P320" s="37"/>
      <c r="Q320" s="37"/>
      <c r="R320" s="37"/>
      <c r="S320" s="25" t="s">
        <v>1243</v>
      </c>
      <c r="T320" s="25" t="s">
        <v>1244</v>
      </c>
      <c r="U320" s="25">
        <v>6</v>
      </c>
      <c r="V320" s="25">
        <v>2013</v>
      </c>
      <c r="W320" s="25">
        <v>7111</v>
      </c>
      <c r="X320" s="25">
        <v>219</v>
      </c>
      <c r="Y320" s="62">
        <v>1</v>
      </c>
      <c r="Z320" s="25" t="s">
        <v>42</v>
      </c>
    </row>
    <row r="321" spans="1:26" s="11" customFormat="1" ht="127.5">
      <c r="A321" s="25">
        <v>316</v>
      </c>
      <c r="B321" s="25">
        <v>2024</v>
      </c>
      <c r="C321" s="25" t="s">
        <v>1245</v>
      </c>
      <c r="D321" s="25" t="s">
        <v>32</v>
      </c>
      <c r="E321" s="25" t="s">
        <v>73</v>
      </c>
      <c r="F321" s="25" t="s">
        <v>151</v>
      </c>
      <c r="G321" s="25" t="s">
        <v>1216</v>
      </c>
      <c r="H321" s="25" t="s">
        <v>1246</v>
      </c>
      <c r="I321" s="25" t="s">
        <v>67</v>
      </c>
      <c r="J321" s="25" t="s">
        <v>85</v>
      </c>
      <c r="K321" s="25" t="s">
        <v>86</v>
      </c>
      <c r="L321" s="25" t="s">
        <v>87</v>
      </c>
      <c r="M321" s="25" t="s">
        <v>39</v>
      </c>
      <c r="N321" s="37">
        <v>110.2</v>
      </c>
      <c r="O321" s="37">
        <v>110.2</v>
      </c>
      <c r="P321" s="37"/>
      <c r="Q321" s="37"/>
      <c r="R321" s="37"/>
      <c r="S321" s="25" t="s">
        <v>1247</v>
      </c>
      <c r="T321" s="25" t="s">
        <v>1248</v>
      </c>
      <c r="U321" s="25">
        <v>1</v>
      </c>
      <c r="V321" s="25">
        <v>48</v>
      </c>
      <c r="W321" s="25">
        <v>216</v>
      </c>
      <c r="X321" s="25">
        <v>64</v>
      </c>
      <c r="Y321" s="62">
        <v>1</v>
      </c>
      <c r="Z321" s="25" t="s">
        <v>49</v>
      </c>
    </row>
    <row r="322" spans="1:26" s="11" customFormat="1" ht="409.5">
      <c r="A322" s="25">
        <v>317</v>
      </c>
      <c r="B322" s="25">
        <v>2024</v>
      </c>
      <c r="C322" s="25" t="s">
        <v>1249</v>
      </c>
      <c r="D322" s="25" t="s">
        <v>32</v>
      </c>
      <c r="E322" s="25" t="s">
        <v>73</v>
      </c>
      <c r="F322" s="25" t="s">
        <v>151</v>
      </c>
      <c r="G322" s="25" t="s">
        <v>1216</v>
      </c>
      <c r="H322" s="25" t="s">
        <v>1250</v>
      </c>
      <c r="I322" s="25" t="s">
        <v>67</v>
      </c>
      <c r="J322" s="25" t="s">
        <v>68</v>
      </c>
      <c r="K322" s="25" t="s">
        <v>275</v>
      </c>
      <c r="L322" s="25"/>
      <c r="M322" s="25" t="s">
        <v>276</v>
      </c>
      <c r="N322" s="37">
        <v>180</v>
      </c>
      <c r="O322" s="37">
        <v>180</v>
      </c>
      <c r="P322" s="37"/>
      <c r="Q322" s="37"/>
      <c r="R322" s="37"/>
      <c r="S322" s="25" t="s">
        <v>1251</v>
      </c>
      <c r="T322" s="25" t="s">
        <v>1252</v>
      </c>
      <c r="U322" s="25">
        <v>1</v>
      </c>
      <c r="V322" s="25">
        <v>430</v>
      </c>
      <c r="W322" s="25">
        <v>1760</v>
      </c>
      <c r="X322" s="25">
        <v>171</v>
      </c>
      <c r="Y322" s="62">
        <v>1</v>
      </c>
      <c r="Z322" s="25" t="s">
        <v>49</v>
      </c>
    </row>
    <row r="323" spans="1:26" s="11" customFormat="1" ht="382.5">
      <c r="A323" s="25">
        <v>318</v>
      </c>
      <c r="B323" s="25">
        <v>2024</v>
      </c>
      <c r="C323" s="25" t="s">
        <v>1253</v>
      </c>
      <c r="D323" s="25" t="s">
        <v>32</v>
      </c>
      <c r="E323" s="25" t="s">
        <v>73</v>
      </c>
      <c r="F323" s="25" t="s">
        <v>151</v>
      </c>
      <c r="G323" s="25" t="s">
        <v>1216</v>
      </c>
      <c r="H323" s="25" t="s">
        <v>1254</v>
      </c>
      <c r="I323" s="25" t="s">
        <v>67</v>
      </c>
      <c r="J323" s="25" t="s">
        <v>85</v>
      </c>
      <c r="K323" s="25" t="s">
        <v>86</v>
      </c>
      <c r="L323" s="25" t="s">
        <v>87</v>
      </c>
      <c r="M323" s="25" t="s">
        <v>39</v>
      </c>
      <c r="N323" s="37">
        <v>220</v>
      </c>
      <c r="O323" s="37">
        <v>220</v>
      </c>
      <c r="P323" s="37"/>
      <c r="Q323" s="37"/>
      <c r="R323" s="37"/>
      <c r="S323" s="25" t="s">
        <v>1255</v>
      </c>
      <c r="T323" s="25" t="s">
        <v>1252</v>
      </c>
      <c r="U323" s="25">
        <v>1</v>
      </c>
      <c r="V323" s="25">
        <v>72</v>
      </c>
      <c r="W323" s="25">
        <v>245</v>
      </c>
      <c r="X323" s="25">
        <v>13</v>
      </c>
      <c r="Y323" s="62">
        <v>1</v>
      </c>
      <c r="Z323" s="25" t="s">
        <v>328</v>
      </c>
    </row>
    <row r="324" spans="1:26" s="11" customFormat="1" ht="127.5">
      <c r="A324" s="25">
        <v>319</v>
      </c>
      <c r="B324" s="25">
        <v>2024</v>
      </c>
      <c r="C324" s="25" t="s">
        <v>1256</v>
      </c>
      <c r="D324" s="25" t="s">
        <v>32</v>
      </c>
      <c r="E324" s="25" t="s">
        <v>170</v>
      </c>
      <c r="F324" s="25" t="s">
        <v>34</v>
      </c>
      <c r="G324" s="25" t="s">
        <v>1216</v>
      </c>
      <c r="H324" s="25" t="s">
        <v>1257</v>
      </c>
      <c r="I324" s="25" t="s">
        <v>67</v>
      </c>
      <c r="J324" s="25" t="s">
        <v>85</v>
      </c>
      <c r="K324" s="25" t="s">
        <v>86</v>
      </c>
      <c r="L324" s="25" t="s">
        <v>87</v>
      </c>
      <c r="M324" s="25" t="s">
        <v>39</v>
      </c>
      <c r="N324" s="37">
        <v>97</v>
      </c>
      <c r="O324" s="37">
        <v>97</v>
      </c>
      <c r="P324" s="37"/>
      <c r="Q324" s="37"/>
      <c r="R324" s="37"/>
      <c r="S324" s="25" t="s">
        <v>1258</v>
      </c>
      <c r="T324" s="25" t="s">
        <v>1259</v>
      </c>
      <c r="U324" s="25">
        <v>1</v>
      </c>
      <c r="V324" s="25">
        <v>176</v>
      </c>
      <c r="W324" s="25">
        <v>356</v>
      </c>
      <c r="X324" s="25">
        <v>38</v>
      </c>
      <c r="Y324" s="62">
        <v>1</v>
      </c>
      <c r="Z324" s="25" t="s">
        <v>49</v>
      </c>
    </row>
    <row r="325" spans="1:26" s="11" customFormat="1" ht="153">
      <c r="A325" s="25">
        <v>320</v>
      </c>
      <c r="B325" s="25">
        <v>2024</v>
      </c>
      <c r="C325" s="25" t="s">
        <v>1260</v>
      </c>
      <c r="D325" s="25" t="s">
        <v>32</v>
      </c>
      <c r="E325" s="25" t="s">
        <v>170</v>
      </c>
      <c r="F325" s="25" t="s">
        <v>34</v>
      </c>
      <c r="G325" s="25" t="s">
        <v>1216</v>
      </c>
      <c r="H325" s="25" t="s">
        <v>1261</v>
      </c>
      <c r="I325" s="25" t="s">
        <v>67</v>
      </c>
      <c r="J325" s="25" t="s">
        <v>85</v>
      </c>
      <c r="K325" s="25" t="s">
        <v>86</v>
      </c>
      <c r="L325" s="25" t="s">
        <v>87</v>
      </c>
      <c r="M325" s="25" t="s">
        <v>39</v>
      </c>
      <c r="N325" s="37">
        <v>9</v>
      </c>
      <c r="O325" s="37">
        <v>9</v>
      </c>
      <c r="P325" s="37"/>
      <c r="Q325" s="37"/>
      <c r="R325" s="37"/>
      <c r="S325" s="25" t="s">
        <v>1262</v>
      </c>
      <c r="T325" s="25" t="s">
        <v>1263</v>
      </c>
      <c r="U325" s="25">
        <v>1</v>
      </c>
      <c r="V325" s="25">
        <v>87</v>
      </c>
      <c r="W325" s="25">
        <v>326</v>
      </c>
      <c r="X325" s="25">
        <v>310</v>
      </c>
      <c r="Y325" s="62">
        <v>1</v>
      </c>
      <c r="Z325" s="25" t="s">
        <v>42</v>
      </c>
    </row>
    <row r="326" spans="1:26" s="11" customFormat="1" ht="102">
      <c r="A326" s="25">
        <v>321</v>
      </c>
      <c r="B326" s="25">
        <v>2024</v>
      </c>
      <c r="C326" s="25" t="s">
        <v>1264</v>
      </c>
      <c r="D326" s="25" t="s">
        <v>32</v>
      </c>
      <c r="E326" s="25" t="s">
        <v>170</v>
      </c>
      <c r="F326" s="25" t="s">
        <v>34</v>
      </c>
      <c r="G326" s="25" t="s">
        <v>1216</v>
      </c>
      <c r="H326" s="25" t="s">
        <v>1265</v>
      </c>
      <c r="I326" s="25" t="s">
        <v>67</v>
      </c>
      <c r="J326" s="25" t="s">
        <v>37</v>
      </c>
      <c r="K326" s="25" t="s">
        <v>153</v>
      </c>
      <c r="L326" s="25" t="s">
        <v>195</v>
      </c>
      <c r="M326" s="25" t="s">
        <v>39</v>
      </c>
      <c r="N326" s="37">
        <v>200</v>
      </c>
      <c r="O326" s="37">
        <v>200</v>
      </c>
      <c r="P326" s="37"/>
      <c r="Q326" s="37"/>
      <c r="R326" s="37"/>
      <c r="S326" s="25" t="s">
        <v>1266</v>
      </c>
      <c r="T326" s="25" t="s">
        <v>1267</v>
      </c>
      <c r="U326" s="25">
        <v>1</v>
      </c>
      <c r="V326" s="25">
        <v>181</v>
      </c>
      <c r="W326" s="25">
        <v>624</v>
      </c>
      <c r="X326" s="25">
        <v>55</v>
      </c>
      <c r="Y326" s="62">
        <v>1</v>
      </c>
      <c r="Z326" s="25" t="s">
        <v>42</v>
      </c>
    </row>
    <row r="327" spans="1:26" s="11" customFormat="1" ht="409.5">
      <c r="A327" s="25">
        <v>322</v>
      </c>
      <c r="B327" s="25">
        <v>2024</v>
      </c>
      <c r="C327" s="25" t="s">
        <v>1268</v>
      </c>
      <c r="D327" s="25" t="s">
        <v>32</v>
      </c>
      <c r="E327" s="25" t="s">
        <v>170</v>
      </c>
      <c r="F327" s="25" t="s">
        <v>34</v>
      </c>
      <c r="G327" s="25" t="s">
        <v>1216</v>
      </c>
      <c r="H327" s="25" t="s">
        <v>1269</v>
      </c>
      <c r="I327" s="25" t="s">
        <v>658</v>
      </c>
      <c r="J327" s="25" t="s">
        <v>85</v>
      </c>
      <c r="K327" s="25" t="s">
        <v>86</v>
      </c>
      <c r="L327" s="25" t="s">
        <v>87</v>
      </c>
      <c r="M327" s="25" t="s">
        <v>39</v>
      </c>
      <c r="N327" s="38">
        <v>200</v>
      </c>
      <c r="O327" s="38">
        <v>200</v>
      </c>
      <c r="P327" s="37"/>
      <c r="Q327" s="37"/>
      <c r="R327" s="37"/>
      <c r="S327" s="25" t="s">
        <v>1270</v>
      </c>
      <c r="T327" s="25" t="s">
        <v>1271</v>
      </c>
      <c r="U327" s="25">
        <v>1</v>
      </c>
      <c r="V327" s="25">
        <v>400</v>
      </c>
      <c r="W327" s="25">
        <v>1505</v>
      </c>
      <c r="X327" s="25">
        <v>176</v>
      </c>
      <c r="Y327" s="62">
        <v>1</v>
      </c>
      <c r="Z327" s="25" t="s">
        <v>49</v>
      </c>
    </row>
    <row r="328" spans="1:26" s="11" customFormat="1" ht="382.5">
      <c r="A328" s="25">
        <v>323</v>
      </c>
      <c r="B328" s="25">
        <v>2024</v>
      </c>
      <c r="C328" s="25" t="s">
        <v>1272</v>
      </c>
      <c r="D328" s="25" t="s">
        <v>32</v>
      </c>
      <c r="E328" s="25" t="s">
        <v>170</v>
      </c>
      <c r="F328" s="25" t="s">
        <v>34</v>
      </c>
      <c r="G328" s="25" t="s">
        <v>1216</v>
      </c>
      <c r="H328" s="25" t="s">
        <v>1273</v>
      </c>
      <c r="I328" s="25" t="s">
        <v>658</v>
      </c>
      <c r="J328" s="25" t="s">
        <v>85</v>
      </c>
      <c r="K328" s="25" t="s">
        <v>86</v>
      </c>
      <c r="L328" s="25" t="s">
        <v>87</v>
      </c>
      <c r="M328" s="25" t="s">
        <v>39</v>
      </c>
      <c r="N328" s="37">
        <v>89.6</v>
      </c>
      <c r="O328" s="37">
        <v>89.6</v>
      </c>
      <c r="P328" s="37"/>
      <c r="Q328" s="37"/>
      <c r="R328" s="37"/>
      <c r="S328" s="25" t="s">
        <v>1274</v>
      </c>
      <c r="T328" s="25" t="s">
        <v>1271</v>
      </c>
      <c r="U328" s="25">
        <v>1</v>
      </c>
      <c r="V328" s="25">
        <v>400</v>
      </c>
      <c r="W328" s="25">
        <v>1505</v>
      </c>
      <c r="X328" s="25">
        <v>176</v>
      </c>
      <c r="Y328" s="62">
        <v>1</v>
      </c>
      <c r="Z328" s="25" t="s">
        <v>328</v>
      </c>
    </row>
    <row r="329" spans="1:26" s="11" customFormat="1" ht="255">
      <c r="A329" s="25">
        <v>324</v>
      </c>
      <c r="B329" s="25">
        <v>2024</v>
      </c>
      <c r="C329" s="25" t="s">
        <v>1275</v>
      </c>
      <c r="D329" s="25" t="s">
        <v>32</v>
      </c>
      <c r="E329" s="25" t="s">
        <v>170</v>
      </c>
      <c r="F329" s="25" t="s">
        <v>34</v>
      </c>
      <c r="G329" s="25" t="s">
        <v>1216</v>
      </c>
      <c r="H329" s="25" t="s">
        <v>1276</v>
      </c>
      <c r="I329" s="25" t="s">
        <v>658</v>
      </c>
      <c r="J329" s="25" t="s">
        <v>37</v>
      </c>
      <c r="K329" s="25" t="s">
        <v>158</v>
      </c>
      <c r="L329" s="25" t="s">
        <v>322</v>
      </c>
      <c r="M329" s="25" t="s">
        <v>39</v>
      </c>
      <c r="N329" s="37">
        <v>180</v>
      </c>
      <c r="O329" s="37">
        <v>180</v>
      </c>
      <c r="P329" s="37"/>
      <c r="Q329" s="37"/>
      <c r="R329" s="37"/>
      <c r="S329" s="25" t="s">
        <v>1277</v>
      </c>
      <c r="T329" s="25" t="s">
        <v>1278</v>
      </c>
      <c r="U329" s="25">
        <v>1</v>
      </c>
      <c r="V329" s="25">
        <v>400</v>
      </c>
      <c r="W329" s="25">
        <v>1505</v>
      </c>
      <c r="X329" s="25">
        <v>176</v>
      </c>
      <c r="Y329" s="62">
        <v>1</v>
      </c>
      <c r="Z329" s="25" t="s">
        <v>42</v>
      </c>
    </row>
    <row r="330" spans="1:26" s="11" customFormat="1" ht="204">
      <c r="A330" s="25">
        <v>325</v>
      </c>
      <c r="B330" s="25">
        <v>2024</v>
      </c>
      <c r="C330" s="25" t="s">
        <v>1279</v>
      </c>
      <c r="D330" s="25" t="s">
        <v>32</v>
      </c>
      <c r="E330" s="25" t="s">
        <v>170</v>
      </c>
      <c r="F330" s="25" t="s">
        <v>34</v>
      </c>
      <c r="G330" s="25" t="s">
        <v>1216</v>
      </c>
      <c r="H330" s="25" t="s">
        <v>1280</v>
      </c>
      <c r="I330" s="25" t="s">
        <v>884</v>
      </c>
      <c r="J330" s="25" t="s">
        <v>85</v>
      </c>
      <c r="K330" s="25" t="s">
        <v>86</v>
      </c>
      <c r="L330" s="25" t="s">
        <v>87</v>
      </c>
      <c r="M330" s="25" t="s">
        <v>39</v>
      </c>
      <c r="N330" s="37">
        <v>28</v>
      </c>
      <c r="O330" s="37">
        <v>28</v>
      </c>
      <c r="P330" s="37"/>
      <c r="Q330" s="37"/>
      <c r="R330" s="37"/>
      <c r="S330" s="25" t="s">
        <v>1281</v>
      </c>
      <c r="T330" s="25" t="s">
        <v>1282</v>
      </c>
      <c r="U330" s="25">
        <v>6</v>
      </c>
      <c r="V330" s="25" t="s">
        <v>1283</v>
      </c>
      <c r="W330" s="25" t="s">
        <v>1284</v>
      </c>
      <c r="X330" s="25">
        <v>74</v>
      </c>
      <c r="Y330" s="62">
        <v>1</v>
      </c>
      <c r="Z330" s="25" t="s">
        <v>328</v>
      </c>
    </row>
    <row r="331" spans="1:26" s="11" customFormat="1" ht="153">
      <c r="A331" s="25">
        <v>326</v>
      </c>
      <c r="B331" s="25">
        <v>2024</v>
      </c>
      <c r="C331" s="25" t="s">
        <v>1285</v>
      </c>
      <c r="D331" s="25" t="s">
        <v>32</v>
      </c>
      <c r="E331" s="25" t="s">
        <v>170</v>
      </c>
      <c r="F331" s="25" t="s">
        <v>34</v>
      </c>
      <c r="G331" s="25" t="s">
        <v>1216</v>
      </c>
      <c r="H331" s="25" t="s">
        <v>1280</v>
      </c>
      <c r="I331" s="25" t="s">
        <v>575</v>
      </c>
      <c r="J331" s="25" t="s">
        <v>85</v>
      </c>
      <c r="K331" s="25" t="s">
        <v>86</v>
      </c>
      <c r="L331" s="25" t="s">
        <v>87</v>
      </c>
      <c r="M331" s="25" t="s">
        <v>39</v>
      </c>
      <c r="N331" s="37">
        <v>62</v>
      </c>
      <c r="O331" s="37">
        <v>62</v>
      </c>
      <c r="P331" s="37"/>
      <c r="Q331" s="37"/>
      <c r="R331" s="37"/>
      <c r="S331" s="25" t="s">
        <v>1286</v>
      </c>
      <c r="T331" s="25" t="s">
        <v>1287</v>
      </c>
      <c r="U331" s="25">
        <v>6</v>
      </c>
      <c r="V331" s="25" t="s">
        <v>1288</v>
      </c>
      <c r="W331" s="25">
        <v>448</v>
      </c>
      <c r="X331" s="25" t="s">
        <v>1289</v>
      </c>
      <c r="Y331" s="62">
        <v>1</v>
      </c>
      <c r="Z331" s="25" t="s">
        <v>49</v>
      </c>
    </row>
    <row r="332" spans="1:26" s="11" customFormat="1" ht="127.5">
      <c r="A332" s="25">
        <v>327</v>
      </c>
      <c r="B332" s="25">
        <v>2024</v>
      </c>
      <c r="C332" s="25" t="s">
        <v>1290</v>
      </c>
      <c r="D332" s="25" t="s">
        <v>32</v>
      </c>
      <c r="E332" s="25" t="s">
        <v>170</v>
      </c>
      <c r="F332" s="25" t="s">
        <v>34</v>
      </c>
      <c r="G332" s="25" t="s">
        <v>1216</v>
      </c>
      <c r="H332" s="25" t="s">
        <v>1291</v>
      </c>
      <c r="I332" s="25" t="s">
        <v>575</v>
      </c>
      <c r="J332" s="25" t="s">
        <v>37</v>
      </c>
      <c r="K332" s="25" t="s">
        <v>77</v>
      </c>
      <c r="L332" s="25" t="s">
        <v>620</v>
      </c>
      <c r="M332" s="25" t="s">
        <v>39</v>
      </c>
      <c r="N332" s="37">
        <v>100</v>
      </c>
      <c r="O332" s="37">
        <v>100</v>
      </c>
      <c r="P332" s="37"/>
      <c r="Q332" s="37"/>
      <c r="R332" s="37"/>
      <c r="S332" s="25" t="s">
        <v>1292</v>
      </c>
      <c r="T332" s="25" t="s">
        <v>1293</v>
      </c>
      <c r="U332" s="25">
        <v>7</v>
      </c>
      <c r="V332" s="25">
        <v>299</v>
      </c>
      <c r="W332" s="25" t="s">
        <v>1284</v>
      </c>
      <c r="X332" s="25" t="s">
        <v>1294</v>
      </c>
      <c r="Y332" s="62">
        <v>1</v>
      </c>
      <c r="Z332" s="25" t="s">
        <v>42</v>
      </c>
    </row>
    <row r="333" spans="1:26" s="11" customFormat="1" ht="127.5">
      <c r="A333" s="25">
        <v>328</v>
      </c>
      <c r="B333" s="25">
        <v>2024</v>
      </c>
      <c r="C333" s="25" t="s">
        <v>1295</v>
      </c>
      <c r="D333" s="25" t="s">
        <v>32</v>
      </c>
      <c r="E333" s="25" t="s">
        <v>170</v>
      </c>
      <c r="F333" s="25" t="s">
        <v>34</v>
      </c>
      <c r="G333" s="25" t="s">
        <v>1216</v>
      </c>
      <c r="H333" s="25" t="s">
        <v>1296</v>
      </c>
      <c r="I333" s="25" t="s">
        <v>575</v>
      </c>
      <c r="J333" s="25" t="s">
        <v>37</v>
      </c>
      <c r="K333" s="25" t="s">
        <v>77</v>
      </c>
      <c r="L333" s="25" t="s">
        <v>620</v>
      </c>
      <c r="M333" s="25" t="s">
        <v>39</v>
      </c>
      <c r="N333" s="37">
        <v>190</v>
      </c>
      <c r="O333" s="37">
        <v>190</v>
      </c>
      <c r="P333" s="37"/>
      <c r="Q333" s="37"/>
      <c r="R333" s="37"/>
      <c r="S333" s="25" t="s">
        <v>1297</v>
      </c>
      <c r="T333" s="25" t="s">
        <v>1298</v>
      </c>
      <c r="U333" s="25">
        <v>7</v>
      </c>
      <c r="V333" s="25">
        <v>299</v>
      </c>
      <c r="W333" s="25" t="s">
        <v>1284</v>
      </c>
      <c r="X333" s="25" t="s">
        <v>1294</v>
      </c>
      <c r="Y333" s="62">
        <v>1</v>
      </c>
      <c r="Z333" s="25" t="s">
        <v>42</v>
      </c>
    </row>
    <row r="334" spans="1:26" s="18" customFormat="1" ht="153">
      <c r="A334" s="25">
        <v>329</v>
      </c>
      <c r="B334" s="126">
        <v>2024</v>
      </c>
      <c r="C334" s="25" t="s">
        <v>1299</v>
      </c>
      <c r="D334" s="127" t="s">
        <v>32</v>
      </c>
      <c r="E334" s="127" t="s">
        <v>73</v>
      </c>
      <c r="F334" s="127" t="s">
        <v>34</v>
      </c>
      <c r="G334" s="31" t="s">
        <v>573</v>
      </c>
      <c r="H334" s="25" t="s">
        <v>1300</v>
      </c>
      <c r="I334" s="129" t="s">
        <v>67</v>
      </c>
      <c r="J334" s="25" t="s">
        <v>85</v>
      </c>
      <c r="K334" s="25" t="s">
        <v>86</v>
      </c>
      <c r="L334" s="25" t="s">
        <v>87</v>
      </c>
      <c r="M334" s="127" t="s">
        <v>39</v>
      </c>
      <c r="N334" s="129">
        <v>81.125</v>
      </c>
      <c r="O334" s="129">
        <v>81.125</v>
      </c>
      <c r="P334" s="129"/>
      <c r="Q334" s="129"/>
      <c r="R334" s="129"/>
      <c r="S334" s="127" t="s">
        <v>1301</v>
      </c>
      <c r="T334" s="127" t="s">
        <v>89</v>
      </c>
      <c r="U334" s="129">
        <v>3</v>
      </c>
      <c r="V334" s="129">
        <v>351</v>
      </c>
      <c r="W334" s="129">
        <v>1000</v>
      </c>
      <c r="X334" s="129">
        <v>52</v>
      </c>
      <c r="Y334" s="62">
        <v>1</v>
      </c>
      <c r="Z334" s="127" t="s">
        <v>90</v>
      </c>
    </row>
    <row r="335" spans="1:26" s="18" customFormat="1" ht="153">
      <c r="A335" s="25">
        <v>330</v>
      </c>
      <c r="B335" s="126">
        <v>2024</v>
      </c>
      <c r="C335" s="25" t="s">
        <v>1302</v>
      </c>
      <c r="D335" s="127" t="s">
        <v>32</v>
      </c>
      <c r="E335" s="127" t="s">
        <v>73</v>
      </c>
      <c r="F335" s="127" t="s">
        <v>34</v>
      </c>
      <c r="G335" s="25" t="s">
        <v>1303</v>
      </c>
      <c r="H335" s="25" t="s">
        <v>1304</v>
      </c>
      <c r="I335" s="129" t="s">
        <v>67</v>
      </c>
      <c r="J335" s="25" t="s">
        <v>85</v>
      </c>
      <c r="K335" s="25" t="s">
        <v>86</v>
      </c>
      <c r="L335" s="25" t="s">
        <v>87</v>
      </c>
      <c r="M335" s="127" t="s">
        <v>39</v>
      </c>
      <c r="N335" s="129">
        <v>143.55</v>
      </c>
      <c r="O335" s="129">
        <v>143.55</v>
      </c>
      <c r="P335" s="129"/>
      <c r="Q335" s="129"/>
      <c r="R335" s="129"/>
      <c r="S335" s="127" t="s">
        <v>1305</v>
      </c>
      <c r="T335" s="127" t="s">
        <v>89</v>
      </c>
      <c r="U335" s="129">
        <v>2</v>
      </c>
      <c r="V335" s="129">
        <v>279</v>
      </c>
      <c r="W335" s="129">
        <v>800</v>
      </c>
      <c r="X335" s="129">
        <v>18</v>
      </c>
      <c r="Y335" s="62">
        <v>1</v>
      </c>
      <c r="Z335" s="127" t="s">
        <v>90</v>
      </c>
    </row>
    <row r="336" spans="1:26" s="18" customFormat="1" ht="153">
      <c r="A336" s="25">
        <v>331</v>
      </c>
      <c r="B336" s="126">
        <v>2024</v>
      </c>
      <c r="C336" s="25" t="s">
        <v>1306</v>
      </c>
      <c r="D336" s="127" t="s">
        <v>32</v>
      </c>
      <c r="E336" s="127" t="s">
        <v>73</v>
      </c>
      <c r="F336" s="127" t="s">
        <v>34</v>
      </c>
      <c r="G336" s="31" t="s">
        <v>439</v>
      </c>
      <c r="H336" s="25" t="s">
        <v>1307</v>
      </c>
      <c r="I336" s="129" t="s">
        <v>67</v>
      </c>
      <c r="J336" s="25" t="s">
        <v>85</v>
      </c>
      <c r="K336" s="25" t="s">
        <v>86</v>
      </c>
      <c r="L336" s="25" t="s">
        <v>87</v>
      </c>
      <c r="M336" s="127" t="s">
        <v>39</v>
      </c>
      <c r="N336" s="129">
        <v>123.2</v>
      </c>
      <c r="O336" s="129">
        <v>123.2</v>
      </c>
      <c r="P336" s="129"/>
      <c r="Q336" s="129"/>
      <c r="R336" s="129"/>
      <c r="S336" s="127" t="s">
        <v>1308</v>
      </c>
      <c r="T336" s="127" t="s">
        <v>89</v>
      </c>
      <c r="U336" s="129">
        <v>2</v>
      </c>
      <c r="V336" s="129">
        <v>184</v>
      </c>
      <c r="W336" s="129">
        <v>1350</v>
      </c>
      <c r="X336" s="129">
        <v>26</v>
      </c>
      <c r="Y336" s="62">
        <v>1</v>
      </c>
      <c r="Z336" s="127" t="s">
        <v>90</v>
      </c>
    </row>
    <row r="337" spans="1:26" s="18" customFormat="1" ht="306">
      <c r="A337" s="25">
        <v>332</v>
      </c>
      <c r="B337" s="126">
        <v>2024</v>
      </c>
      <c r="C337" s="25" t="s">
        <v>1309</v>
      </c>
      <c r="D337" s="127" t="s">
        <v>32</v>
      </c>
      <c r="E337" s="127" t="s">
        <v>73</v>
      </c>
      <c r="F337" s="127" t="s">
        <v>34</v>
      </c>
      <c r="G337" s="31" t="s">
        <v>312</v>
      </c>
      <c r="H337" s="25" t="s">
        <v>1310</v>
      </c>
      <c r="I337" s="129" t="s">
        <v>67</v>
      </c>
      <c r="J337" s="25" t="s">
        <v>85</v>
      </c>
      <c r="K337" s="25" t="s">
        <v>86</v>
      </c>
      <c r="L337" s="25" t="s">
        <v>87</v>
      </c>
      <c r="M337" s="127" t="s">
        <v>39</v>
      </c>
      <c r="N337" s="129">
        <v>144.1</v>
      </c>
      <c r="O337" s="129">
        <v>144.1</v>
      </c>
      <c r="P337" s="129"/>
      <c r="Q337" s="129"/>
      <c r="R337" s="129"/>
      <c r="S337" s="127" t="s">
        <v>1311</v>
      </c>
      <c r="T337" s="127" t="s">
        <v>89</v>
      </c>
      <c r="U337" s="129">
        <v>3</v>
      </c>
      <c r="V337" s="129">
        <v>235</v>
      </c>
      <c r="W337" s="129">
        <v>590</v>
      </c>
      <c r="X337" s="129">
        <v>23</v>
      </c>
      <c r="Y337" s="62">
        <v>1</v>
      </c>
      <c r="Z337" s="127" t="s">
        <v>90</v>
      </c>
    </row>
    <row r="338" spans="1:26" s="18" customFormat="1" ht="255">
      <c r="A338" s="25">
        <v>333</v>
      </c>
      <c r="B338" s="126">
        <v>2024</v>
      </c>
      <c r="C338" s="25" t="s">
        <v>1312</v>
      </c>
      <c r="D338" s="127" t="s">
        <v>32</v>
      </c>
      <c r="E338" s="127" t="s">
        <v>73</v>
      </c>
      <c r="F338" s="127" t="s">
        <v>34</v>
      </c>
      <c r="G338" s="31" t="s">
        <v>205</v>
      </c>
      <c r="H338" s="25" t="s">
        <v>1313</v>
      </c>
      <c r="I338" s="129" t="s">
        <v>67</v>
      </c>
      <c r="J338" s="25" t="s">
        <v>85</v>
      </c>
      <c r="K338" s="25" t="s">
        <v>86</v>
      </c>
      <c r="L338" s="25" t="s">
        <v>87</v>
      </c>
      <c r="M338" s="127" t="s">
        <v>39</v>
      </c>
      <c r="N338" s="129">
        <v>132</v>
      </c>
      <c r="O338" s="129">
        <v>132</v>
      </c>
      <c r="P338" s="129"/>
      <c r="Q338" s="129"/>
      <c r="R338" s="129"/>
      <c r="S338" s="127" t="s">
        <v>1314</v>
      </c>
      <c r="T338" s="127" t="s">
        <v>89</v>
      </c>
      <c r="U338" s="129">
        <v>3</v>
      </c>
      <c r="V338" s="129">
        <v>142</v>
      </c>
      <c r="W338" s="129">
        <v>2100</v>
      </c>
      <c r="X338" s="129">
        <v>18</v>
      </c>
      <c r="Y338" s="62">
        <v>1</v>
      </c>
      <c r="Z338" s="127" t="s">
        <v>90</v>
      </c>
    </row>
    <row r="339" spans="1:26" s="18" customFormat="1" ht="178.5">
      <c r="A339" s="25">
        <v>334</v>
      </c>
      <c r="B339" s="126">
        <v>2024</v>
      </c>
      <c r="C339" s="25" t="s">
        <v>1315</v>
      </c>
      <c r="D339" s="127" t="s">
        <v>32</v>
      </c>
      <c r="E339" s="127" t="s">
        <v>73</v>
      </c>
      <c r="F339" s="127" t="s">
        <v>34</v>
      </c>
      <c r="G339" s="31" t="s">
        <v>1134</v>
      </c>
      <c r="H339" s="25" t="s">
        <v>1316</v>
      </c>
      <c r="I339" s="129" t="s">
        <v>67</v>
      </c>
      <c r="J339" s="25" t="s">
        <v>85</v>
      </c>
      <c r="K339" s="25" t="s">
        <v>86</v>
      </c>
      <c r="L339" s="25" t="s">
        <v>87</v>
      </c>
      <c r="M339" s="127" t="s">
        <v>39</v>
      </c>
      <c r="N339" s="129">
        <v>137.775</v>
      </c>
      <c r="O339" s="129">
        <v>137.775</v>
      </c>
      <c r="P339" s="129"/>
      <c r="Q339" s="129"/>
      <c r="R339" s="129"/>
      <c r="S339" s="127" t="s">
        <v>1317</v>
      </c>
      <c r="T339" s="127" t="s">
        <v>89</v>
      </c>
      <c r="U339" s="129">
        <v>3</v>
      </c>
      <c r="V339" s="129">
        <v>207</v>
      </c>
      <c r="W339" s="129">
        <v>1200</v>
      </c>
      <c r="X339" s="129">
        <v>35</v>
      </c>
      <c r="Y339" s="62">
        <v>1</v>
      </c>
      <c r="Z339" s="127" t="s">
        <v>90</v>
      </c>
    </row>
    <row r="340" spans="1:26" s="18" customFormat="1" ht="382.5">
      <c r="A340" s="25">
        <v>335</v>
      </c>
      <c r="B340" s="126">
        <v>2024</v>
      </c>
      <c r="C340" s="25" t="s">
        <v>1318</v>
      </c>
      <c r="D340" s="127" t="s">
        <v>32</v>
      </c>
      <c r="E340" s="127" t="s">
        <v>73</v>
      </c>
      <c r="F340" s="127" t="s">
        <v>34</v>
      </c>
      <c r="G340" s="31" t="s">
        <v>1216</v>
      </c>
      <c r="H340" s="25" t="s">
        <v>1319</v>
      </c>
      <c r="I340" s="129" t="s">
        <v>67</v>
      </c>
      <c r="J340" s="25" t="s">
        <v>85</v>
      </c>
      <c r="K340" s="25" t="s">
        <v>86</v>
      </c>
      <c r="L340" s="25" t="s">
        <v>87</v>
      </c>
      <c r="M340" s="127" t="s">
        <v>39</v>
      </c>
      <c r="N340" s="129">
        <v>103.4</v>
      </c>
      <c r="O340" s="129">
        <v>103.4</v>
      </c>
      <c r="P340" s="129"/>
      <c r="Q340" s="129"/>
      <c r="R340" s="129"/>
      <c r="S340" s="127" t="s">
        <v>1320</v>
      </c>
      <c r="T340" s="127" t="s">
        <v>89</v>
      </c>
      <c r="U340" s="129">
        <v>2</v>
      </c>
      <c r="V340" s="129">
        <v>141</v>
      </c>
      <c r="W340" s="129">
        <v>700</v>
      </c>
      <c r="X340" s="129">
        <v>48</v>
      </c>
      <c r="Y340" s="62">
        <v>1</v>
      </c>
      <c r="Z340" s="127" t="s">
        <v>90</v>
      </c>
    </row>
    <row r="341" spans="1:26" s="18" customFormat="1" ht="153">
      <c r="A341" s="25">
        <v>336</v>
      </c>
      <c r="B341" s="126">
        <v>2024</v>
      </c>
      <c r="C341" s="25" t="s">
        <v>1321</v>
      </c>
      <c r="D341" s="127" t="s">
        <v>32</v>
      </c>
      <c r="E341" s="127" t="s">
        <v>73</v>
      </c>
      <c r="F341" s="127" t="s">
        <v>34</v>
      </c>
      <c r="G341" s="31" t="s">
        <v>74</v>
      </c>
      <c r="H341" s="25" t="s">
        <v>1322</v>
      </c>
      <c r="I341" s="129" t="s">
        <v>67</v>
      </c>
      <c r="J341" s="25" t="s">
        <v>85</v>
      </c>
      <c r="K341" s="25" t="s">
        <v>86</v>
      </c>
      <c r="L341" s="25" t="s">
        <v>87</v>
      </c>
      <c r="M341" s="127" t="s">
        <v>39</v>
      </c>
      <c r="N341" s="129">
        <v>151.25</v>
      </c>
      <c r="O341" s="129">
        <v>151.25</v>
      </c>
      <c r="P341" s="129"/>
      <c r="Q341" s="129"/>
      <c r="R341" s="129"/>
      <c r="S341" s="127" t="s">
        <v>1323</v>
      </c>
      <c r="T341" s="127" t="s">
        <v>89</v>
      </c>
      <c r="U341" s="129">
        <v>3</v>
      </c>
      <c r="V341" s="129">
        <v>163</v>
      </c>
      <c r="W341" s="129">
        <v>2100</v>
      </c>
      <c r="X341" s="129">
        <v>41</v>
      </c>
      <c r="Y341" s="62">
        <v>1</v>
      </c>
      <c r="Z341" s="127" t="s">
        <v>90</v>
      </c>
    </row>
    <row r="342" spans="1:26" s="18" customFormat="1" ht="153">
      <c r="A342" s="25">
        <v>337</v>
      </c>
      <c r="B342" s="126">
        <v>2024</v>
      </c>
      <c r="C342" s="25" t="s">
        <v>1324</v>
      </c>
      <c r="D342" s="127" t="s">
        <v>32</v>
      </c>
      <c r="E342" s="127" t="s">
        <v>73</v>
      </c>
      <c r="F342" s="127" t="s">
        <v>34</v>
      </c>
      <c r="G342" s="31" t="s">
        <v>656</v>
      </c>
      <c r="H342" s="25" t="s">
        <v>1325</v>
      </c>
      <c r="I342" s="129" t="s">
        <v>67</v>
      </c>
      <c r="J342" s="25" t="s">
        <v>85</v>
      </c>
      <c r="K342" s="25" t="s">
        <v>86</v>
      </c>
      <c r="L342" s="25" t="s">
        <v>87</v>
      </c>
      <c r="M342" s="127" t="s">
        <v>39</v>
      </c>
      <c r="N342" s="129">
        <v>185.35</v>
      </c>
      <c r="O342" s="129">
        <v>185.35</v>
      </c>
      <c r="P342" s="129"/>
      <c r="Q342" s="129"/>
      <c r="R342" s="129"/>
      <c r="S342" s="127" t="s">
        <v>1326</v>
      </c>
      <c r="T342" s="127" t="s">
        <v>89</v>
      </c>
      <c r="U342" s="129">
        <v>2</v>
      </c>
      <c r="V342" s="129">
        <v>184</v>
      </c>
      <c r="W342" s="129">
        <v>1620</v>
      </c>
      <c r="X342" s="129">
        <v>37</v>
      </c>
      <c r="Y342" s="62">
        <v>1</v>
      </c>
      <c r="Z342" s="127" t="s">
        <v>90</v>
      </c>
    </row>
    <row r="343" spans="1:26" s="18" customFormat="1" ht="132" customHeight="1">
      <c r="A343" s="25">
        <v>338</v>
      </c>
      <c r="B343" s="126">
        <v>2024</v>
      </c>
      <c r="C343" s="127" t="s">
        <v>1327</v>
      </c>
      <c r="D343" s="127" t="s">
        <v>148</v>
      </c>
      <c r="E343" s="127" t="s">
        <v>73</v>
      </c>
      <c r="F343" s="127" t="s">
        <v>34</v>
      </c>
      <c r="G343" s="128" t="s">
        <v>798</v>
      </c>
      <c r="H343" s="126" t="s">
        <v>36</v>
      </c>
      <c r="I343" s="129" t="s">
        <v>67</v>
      </c>
      <c r="J343" s="25" t="s">
        <v>85</v>
      </c>
      <c r="K343" s="25" t="s">
        <v>86</v>
      </c>
      <c r="L343" s="25" t="s">
        <v>87</v>
      </c>
      <c r="M343" s="127" t="s">
        <v>39</v>
      </c>
      <c r="N343" s="126">
        <v>62.5</v>
      </c>
      <c r="O343" s="126">
        <v>62.5</v>
      </c>
      <c r="P343" s="126"/>
      <c r="Q343" s="126"/>
      <c r="R343" s="126"/>
      <c r="S343" s="127" t="s">
        <v>1328</v>
      </c>
      <c r="T343" s="127" t="s">
        <v>89</v>
      </c>
      <c r="U343" s="129">
        <v>18</v>
      </c>
      <c r="V343" s="126">
        <v>351</v>
      </c>
      <c r="W343" s="126">
        <v>5000</v>
      </c>
      <c r="X343" s="126">
        <v>85</v>
      </c>
      <c r="Y343" s="62">
        <v>1</v>
      </c>
      <c r="Z343" s="127" t="s">
        <v>90</v>
      </c>
    </row>
    <row r="344" spans="1:26" ht="102">
      <c r="A344" s="25">
        <v>339</v>
      </c>
      <c r="B344" s="25">
        <v>2024</v>
      </c>
      <c r="C344" s="25" t="s">
        <v>1329</v>
      </c>
      <c r="D344" s="25" t="s">
        <v>32</v>
      </c>
      <c r="E344" s="25" t="s">
        <v>170</v>
      </c>
      <c r="F344" s="25" t="s">
        <v>34</v>
      </c>
      <c r="G344" s="25" t="s">
        <v>439</v>
      </c>
      <c r="H344" s="25" t="s">
        <v>1330</v>
      </c>
      <c r="I344" s="25" t="s">
        <v>67</v>
      </c>
      <c r="J344" s="25" t="s">
        <v>85</v>
      </c>
      <c r="K344" s="25" t="s">
        <v>86</v>
      </c>
      <c r="L344" s="25" t="s">
        <v>110</v>
      </c>
      <c r="M344" s="25" t="s">
        <v>39</v>
      </c>
      <c r="N344" s="25">
        <v>180</v>
      </c>
      <c r="O344" s="25">
        <v>180</v>
      </c>
      <c r="P344" s="130"/>
      <c r="Q344" s="130"/>
      <c r="R344" s="130"/>
      <c r="S344" s="25" t="s">
        <v>1331</v>
      </c>
      <c r="T344" s="25" t="s">
        <v>1332</v>
      </c>
      <c r="U344" s="25">
        <v>8</v>
      </c>
      <c r="V344" s="25">
        <v>2423</v>
      </c>
      <c r="W344" s="25">
        <v>7269</v>
      </c>
      <c r="X344" s="48">
        <v>581</v>
      </c>
      <c r="Y344" s="62">
        <v>1</v>
      </c>
      <c r="Z344" s="25" t="s">
        <v>328</v>
      </c>
    </row>
    <row r="345" spans="1:26" ht="153">
      <c r="A345" s="25">
        <v>340</v>
      </c>
      <c r="B345" s="25">
        <v>2024</v>
      </c>
      <c r="C345" s="25" t="s">
        <v>1333</v>
      </c>
      <c r="D345" s="25" t="s">
        <v>32</v>
      </c>
      <c r="E345" s="25" t="s">
        <v>170</v>
      </c>
      <c r="F345" s="25" t="s">
        <v>34</v>
      </c>
      <c r="G345" s="25" t="s">
        <v>312</v>
      </c>
      <c r="H345" s="25" t="s">
        <v>1334</v>
      </c>
      <c r="I345" s="25" t="s">
        <v>67</v>
      </c>
      <c r="J345" s="25" t="s">
        <v>85</v>
      </c>
      <c r="K345" s="25" t="s">
        <v>86</v>
      </c>
      <c r="L345" s="25" t="s">
        <v>110</v>
      </c>
      <c r="M345" s="25" t="s">
        <v>39</v>
      </c>
      <c r="N345" s="25">
        <v>140</v>
      </c>
      <c r="O345" s="25">
        <v>140</v>
      </c>
      <c r="P345" s="130"/>
      <c r="Q345" s="130"/>
      <c r="R345" s="130"/>
      <c r="S345" s="25" t="s">
        <v>1335</v>
      </c>
      <c r="T345" s="25" t="s">
        <v>1336</v>
      </c>
      <c r="U345" s="25">
        <v>10</v>
      </c>
      <c r="V345" s="25">
        <v>3210</v>
      </c>
      <c r="W345" s="25">
        <v>9630</v>
      </c>
      <c r="X345" s="48">
        <v>770</v>
      </c>
      <c r="Y345" s="62">
        <v>1</v>
      </c>
      <c r="Z345" s="25" t="s">
        <v>328</v>
      </c>
    </row>
    <row r="346" spans="1:26" ht="127.5">
      <c r="A346" s="25">
        <v>341</v>
      </c>
      <c r="B346" s="25">
        <v>2024</v>
      </c>
      <c r="C346" s="25" t="s">
        <v>1337</v>
      </c>
      <c r="D346" s="25" t="s">
        <v>32</v>
      </c>
      <c r="E346" s="25" t="s">
        <v>170</v>
      </c>
      <c r="F346" s="25" t="s">
        <v>34</v>
      </c>
      <c r="G346" s="25" t="s">
        <v>573</v>
      </c>
      <c r="H346" s="25" t="s">
        <v>1338</v>
      </c>
      <c r="I346" s="25" t="s">
        <v>67</v>
      </c>
      <c r="J346" s="25" t="s">
        <v>85</v>
      </c>
      <c r="K346" s="25" t="s">
        <v>86</v>
      </c>
      <c r="L346" s="25" t="s">
        <v>110</v>
      </c>
      <c r="M346" s="25" t="s">
        <v>39</v>
      </c>
      <c r="N346" s="25">
        <v>242</v>
      </c>
      <c r="O346" s="25">
        <v>242</v>
      </c>
      <c r="P346" s="130"/>
      <c r="Q346" s="130"/>
      <c r="R346" s="130"/>
      <c r="S346" s="25" t="s">
        <v>1339</v>
      </c>
      <c r="T346" s="25" t="s">
        <v>1340</v>
      </c>
      <c r="U346" s="25">
        <v>8</v>
      </c>
      <c r="V346" s="25">
        <v>2650</v>
      </c>
      <c r="W346" s="25">
        <v>7950</v>
      </c>
      <c r="X346" s="48">
        <v>636</v>
      </c>
      <c r="Y346" s="62">
        <v>1</v>
      </c>
      <c r="Z346" s="25" t="s">
        <v>328</v>
      </c>
    </row>
    <row r="347" spans="1:26" ht="102">
      <c r="A347" s="25">
        <v>342</v>
      </c>
      <c r="B347" s="25">
        <v>2024</v>
      </c>
      <c r="C347" s="25" t="s">
        <v>1341</v>
      </c>
      <c r="D347" s="25" t="s">
        <v>32</v>
      </c>
      <c r="E347" s="25" t="s">
        <v>170</v>
      </c>
      <c r="F347" s="25" t="s">
        <v>34</v>
      </c>
      <c r="G347" s="25" t="s">
        <v>205</v>
      </c>
      <c r="H347" s="25" t="s">
        <v>1342</v>
      </c>
      <c r="I347" s="25" t="s">
        <v>67</v>
      </c>
      <c r="J347" s="25" t="s">
        <v>85</v>
      </c>
      <c r="K347" s="25" t="s">
        <v>86</v>
      </c>
      <c r="L347" s="25" t="s">
        <v>110</v>
      </c>
      <c r="M347" s="25" t="s">
        <v>39</v>
      </c>
      <c r="N347" s="25">
        <v>108</v>
      </c>
      <c r="O347" s="25">
        <v>108</v>
      </c>
      <c r="P347" s="130"/>
      <c r="Q347" s="130"/>
      <c r="R347" s="130"/>
      <c r="S347" s="25" t="s">
        <v>1343</v>
      </c>
      <c r="T347" s="25" t="s">
        <v>1344</v>
      </c>
      <c r="U347" s="25">
        <v>3</v>
      </c>
      <c r="V347" s="25">
        <v>1203</v>
      </c>
      <c r="W347" s="25">
        <v>3609</v>
      </c>
      <c r="X347" s="48">
        <v>288</v>
      </c>
      <c r="Y347" s="62">
        <v>1</v>
      </c>
      <c r="Z347" s="25" t="s">
        <v>328</v>
      </c>
    </row>
    <row r="348" spans="1:26" ht="102">
      <c r="A348" s="25">
        <v>343</v>
      </c>
      <c r="B348" s="25">
        <v>2024</v>
      </c>
      <c r="C348" s="25" t="s">
        <v>1345</v>
      </c>
      <c r="D348" s="25" t="s">
        <v>32</v>
      </c>
      <c r="E348" s="25" t="s">
        <v>170</v>
      </c>
      <c r="F348" s="25" t="s">
        <v>34</v>
      </c>
      <c r="G348" s="25" t="s">
        <v>74</v>
      </c>
      <c r="H348" s="25" t="s">
        <v>1346</v>
      </c>
      <c r="I348" s="25" t="s">
        <v>67</v>
      </c>
      <c r="J348" s="25" t="s">
        <v>85</v>
      </c>
      <c r="K348" s="25" t="s">
        <v>86</v>
      </c>
      <c r="L348" s="25" t="s">
        <v>110</v>
      </c>
      <c r="M348" s="25" t="s">
        <v>39</v>
      </c>
      <c r="N348" s="25">
        <v>60</v>
      </c>
      <c r="O348" s="25">
        <v>60</v>
      </c>
      <c r="P348" s="130"/>
      <c r="Q348" s="130"/>
      <c r="R348" s="130"/>
      <c r="S348" s="25" t="s">
        <v>1347</v>
      </c>
      <c r="T348" s="25" t="s">
        <v>1348</v>
      </c>
      <c r="U348" s="25">
        <v>4</v>
      </c>
      <c r="V348" s="25">
        <v>1650</v>
      </c>
      <c r="W348" s="25">
        <v>4950</v>
      </c>
      <c r="X348" s="48">
        <v>396</v>
      </c>
      <c r="Y348" s="62">
        <v>1</v>
      </c>
      <c r="Z348" s="25" t="s">
        <v>328</v>
      </c>
    </row>
    <row r="349" spans="1:26" ht="178.5">
      <c r="A349" s="25">
        <v>344</v>
      </c>
      <c r="B349" s="25">
        <v>2024</v>
      </c>
      <c r="C349" s="25" t="s">
        <v>1349</v>
      </c>
      <c r="D349" s="25" t="s">
        <v>32</v>
      </c>
      <c r="E349" s="25" t="s">
        <v>170</v>
      </c>
      <c r="F349" s="25" t="s">
        <v>34</v>
      </c>
      <c r="G349" s="25" t="s">
        <v>656</v>
      </c>
      <c r="H349" s="25" t="s">
        <v>1350</v>
      </c>
      <c r="I349" s="25" t="s">
        <v>67</v>
      </c>
      <c r="J349" s="25" t="s">
        <v>85</v>
      </c>
      <c r="K349" s="25" t="s">
        <v>86</v>
      </c>
      <c r="L349" s="25" t="s">
        <v>110</v>
      </c>
      <c r="M349" s="25" t="s">
        <v>39</v>
      </c>
      <c r="N349" s="25">
        <v>322</v>
      </c>
      <c r="O349" s="25">
        <v>322</v>
      </c>
      <c r="P349" s="130"/>
      <c r="Q349" s="130"/>
      <c r="R349" s="130"/>
      <c r="S349" s="25" t="s">
        <v>1351</v>
      </c>
      <c r="T349" s="25" t="s">
        <v>1352</v>
      </c>
      <c r="U349" s="25">
        <v>8</v>
      </c>
      <c r="V349" s="25">
        <v>2863</v>
      </c>
      <c r="W349" s="25">
        <v>8589</v>
      </c>
      <c r="X349" s="48">
        <v>687</v>
      </c>
      <c r="Y349" s="62">
        <v>1</v>
      </c>
      <c r="Z349" s="25" t="s">
        <v>328</v>
      </c>
    </row>
    <row r="350" spans="1:26" ht="102">
      <c r="A350" s="25">
        <v>345</v>
      </c>
      <c r="B350" s="25">
        <v>2024</v>
      </c>
      <c r="C350" s="25" t="s">
        <v>1353</v>
      </c>
      <c r="D350" s="25" t="s">
        <v>32</v>
      </c>
      <c r="E350" s="25" t="s">
        <v>170</v>
      </c>
      <c r="F350" s="25" t="s">
        <v>34</v>
      </c>
      <c r="G350" s="25" t="s">
        <v>798</v>
      </c>
      <c r="H350" s="25" t="s">
        <v>1354</v>
      </c>
      <c r="I350" s="25" t="s">
        <v>67</v>
      </c>
      <c r="J350" s="25" t="s">
        <v>85</v>
      </c>
      <c r="K350" s="25" t="s">
        <v>86</v>
      </c>
      <c r="L350" s="25" t="s">
        <v>110</v>
      </c>
      <c r="M350" s="25" t="s">
        <v>39</v>
      </c>
      <c r="N350" s="25">
        <v>200</v>
      </c>
      <c r="O350" s="25">
        <v>200</v>
      </c>
      <c r="P350" s="130"/>
      <c r="Q350" s="130"/>
      <c r="R350" s="130"/>
      <c r="S350" s="25" t="s">
        <v>1355</v>
      </c>
      <c r="T350" s="25" t="s">
        <v>1356</v>
      </c>
      <c r="U350" s="25">
        <v>7</v>
      </c>
      <c r="V350" s="25">
        <v>2130</v>
      </c>
      <c r="W350" s="25">
        <v>6390</v>
      </c>
      <c r="X350" s="48">
        <v>511</v>
      </c>
      <c r="Y350" s="62">
        <v>1</v>
      </c>
      <c r="Z350" s="25" t="s">
        <v>328</v>
      </c>
    </row>
    <row r="351" spans="1:26" ht="102">
      <c r="A351" s="25">
        <v>346</v>
      </c>
      <c r="B351" s="25">
        <v>2024</v>
      </c>
      <c r="C351" s="25" t="s">
        <v>1357</v>
      </c>
      <c r="D351" s="25" t="s">
        <v>32</v>
      </c>
      <c r="E351" s="25" t="s">
        <v>170</v>
      </c>
      <c r="F351" s="25" t="s">
        <v>34</v>
      </c>
      <c r="G351" s="25" t="s">
        <v>1134</v>
      </c>
      <c r="H351" s="25" t="s">
        <v>1358</v>
      </c>
      <c r="I351" s="25" t="s">
        <v>67</v>
      </c>
      <c r="J351" s="25" t="s">
        <v>85</v>
      </c>
      <c r="K351" s="25" t="s">
        <v>86</v>
      </c>
      <c r="L351" s="25" t="s">
        <v>110</v>
      </c>
      <c r="M351" s="25" t="s">
        <v>39</v>
      </c>
      <c r="N351" s="25">
        <v>242</v>
      </c>
      <c r="O351" s="25">
        <v>242</v>
      </c>
      <c r="P351" s="130"/>
      <c r="Q351" s="130"/>
      <c r="R351" s="130"/>
      <c r="S351" s="25" t="s">
        <v>1359</v>
      </c>
      <c r="T351" s="25" t="s">
        <v>1340</v>
      </c>
      <c r="U351" s="25">
        <v>7</v>
      </c>
      <c r="V351" s="25">
        <v>2410</v>
      </c>
      <c r="W351" s="25">
        <v>7230</v>
      </c>
      <c r="X351" s="48">
        <v>578</v>
      </c>
      <c r="Y351" s="62">
        <v>1</v>
      </c>
      <c r="Z351" s="25" t="s">
        <v>328</v>
      </c>
    </row>
    <row r="352" spans="1:26" ht="102">
      <c r="A352" s="25">
        <v>347</v>
      </c>
      <c r="B352" s="25">
        <v>2024</v>
      </c>
      <c r="C352" s="25" t="s">
        <v>1360</v>
      </c>
      <c r="D352" s="25" t="s">
        <v>32</v>
      </c>
      <c r="E352" s="25" t="s">
        <v>170</v>
      </c>
      <c r="F352" s="25" t="s">
        <v>34</v>
      </c>
      <c r="G352" s="25" t="s">
        <v>1216</v>
      </c>
      <c r="H352" s="25" t="s">
        <v>1361</v>
      </c>
      <c r="I352" s="25" t="s">
        <v>67</v>
      </c>
      <c r="J352" s="25" t="s">
        <v>85</v>
      </c>
      <c r="K352" s="25" t="s">
        <v>86</v>
      </c>
      <c r="L352" s="25" t="s">
        <v>110</v>
      </c>
      <c r="M352" s="25" t="s">
        <v>39</v>
      </c>
      <c r="N352" s="25">
        <v>154</v>
      </c>
      <c r="O352" s="25">
        <v>154</v>
      </c>
      <c r="P352" s="130"/>
      <c r="Q352" s="130"/>
      <c r="R352" s="130"/>
      <c r="S352" s="25" t="s">
        <v>1362</v>
      </c>
      <c r="T352" s="25" t="s">
        <v>1363</v>
      </c>
      <c r="U352" s="25">
        <v>5</v>
      </c>
      <c r="V352" s="25">
        <v>1590</v>
      </c>
      <c r="W352" s="25">
        <v>4770</v>
      </c>
      <c r="X352" s="48">
        <v>381</v>
      </c>
      <c r="Y352" s="62">
        <v>1</v>
      </c>
      <c r="Z352" s="25" t="s">
        <v>328</v>
      </c>
    </row>
    <row r="353" spans="1:26" ht="159" customHeight="1">
      <c r="A353" s="25">
        <v>348</v>
      </c>
      <c r="B353" s="25">
        <v>2024</v>
      </c>
      <c r="C353" s="25" t="s">
        <v>1364</v>
      </c>
      <c r="D353" s="25" t="s">
        <v>32</v>
      </c>
      <c r="E353" s="25" t="s">
        <v>73</v>
      </c>
      <c r="F353" s="25" t="s">
        <v>34</v>
      </c>
      <c r="G353" s="25" t="s">
        <v>656</v>
      </c>
      <c r="H353" s="25" t="s">
        <v>706</v>
      </c>
      <c r="I353" s="25" t="s">
        <v>575</v>
      </c>
      <c r="J353" s="25" t="s">
        <v>85</v>
      </c>
      <c r="K353" s="25" t="s">
        <v>86</v>
      </c>
      <c r="L353" s="25" t="s">
        <v>110</v>
      </c>
      <c r="M353" s="25" t="s">
        <v>39</v>
      </c>
      <c r="N353" s="37">
        <v>5</v>
      </c>
      <c r="O353" s="37">
        <v>5</v>
      </c>
      <c r="P353" s="130"/>
      <c r="Q353" s="130"/>
      <c r="R353" s="130"/>
      <c r="S353" s="96" t="s">
        <v>1365</v>
      </c>
      <c r="T353" s="96" t="s">
        <v>1366</v>
      </c>
      <c r="U353" s="48">
        <v>1</v>
      </c>
      <c r="V353" s="48">
        <v>36</v>
      </c>
      <c r="W353" s="48">
        <v>156</v>
      </c>
      <c r="X353" s="48">
        <v>10</v>
      </c>
      <c r="Y353" s="62">
        <v>1</v>
      </c>
      <c r="Z353" s="25" t="s">
        <v>328</v>
      </c>
    </row>
    <row r="354" spans="1:26" ht="102">
      <c r="A354" s="25">
        <v>349</v>
      </c>
      <c r="B354" s="25">
        <v>2024</v>
      </c>
      <c r="C354" s="25" t="s">
        <v>653</v>
      </c>
      <c r="D354" s="25" t="s">
        <v>32</v>
      </c>
      <c r="E354" s="25" t="s">
        <v>170</v>
      </c>
      <c r="F354" s="25" t="s">
        <v>34</v>
      </c>
      <c r="G354" s="25" t="s">
        <v>573</v>
      </c>
      <c r="H354" s="25" t="s">
        <v>582</v>
      </c>
      <c r="I354" s="25" t="s">
        <v>575</v>
      </c>
      <c r="J354" s="25" t="s">
        <v>85</v>
      </c>
      <c r="K354" s="25" t="s">
        <v>86</v>
      </c>
      <c r="L354" s="25" t="s">
        <v>110</v>
      </c>
      <c r="M354" s="25" t="s">
        <v>39</v>
      </c>
      <c r="N354" s="37">
        <v>14.5</v>
      </c>
      <c r="O354" s="37">
        <v>14.5</v>
      </c>
      <c r="P354" s="130"/>
      <c r="Q354" s="130"/>
      <c r="R354" s="130"/>
      <c r="S354" s="96" t="s">
        <v>1367</v>
      </c>
      <c r="T354" s="25" t="s">
        <v>632</v>
      </c>
      <c r="U354" s="48">
        <v>1</v>
      </c>
      <c r="V354" s="48">
        <v>126</v>
      </c>
      <c r="W354" s="48">
        <v>369</v>
      </c>
      <c r="X354" s="48">
        <v>18</v>
      </c>
      <c r="Y354" s="62">
        <v>1</v>
      </c>
      <c r="Z354" s="25" t="s">
        <v>328</v>
      </c>
    </row>
    <row r="355" spans="1:26" ht="102">
      <c r="A355" s="25">
        <v>350</v>
      </c>
      <c r="B355" s="25">
        <v>2024</v>
      </c>
      <c r="C355" s="25" t="s">
        <v>1368</v>
      </c>
      <c r="D355" s="25" t="s">
        <v>32</v>
      </c>
      <c r="E355" s="25" t="s">
        <v>73</v>
      </c>
      <c r="F355" s="25" t="s">
        <v>34</v>
      </c>
      <c r="G355" s="25" t="s">
        <v>312</v>
      </c>
      <c r="H355" s="25" t="s">
        <v>382</v>
      </c>
      <c r="I355" s="25"/>
      <c r="J355" s="25" t="s">
        <v>85</v>
      </c>
      <c r="K355" s="25" t="s">
        <v>86</v>
      </c>
      <c r="L355" s="25" t="s">
        <v>110</v>
      </c>
      <c r="M355" s="25" t="s">
        <v>79</v>
      </c>
      <c r="N355" s="41">
        <v>32</v>
      </c>
      <c r="O355" s="41">
        <v>32</v>
      </c>
      <c r="P355" s="130"/>
      <c r="Q355" s="130"/>
      <c r="R355" s="130"/>
      <c r="S355" s="51" t="s">
        <v>1369</v>
      </c>
      <c r="T355" s="25" t="s">
        <v>1370</v>
      </c>
      <c r="U355" s="73">
        <v>1</v>
      </c>
      <c r="V355" s="79" t="s">
        <v>1371</v>
      </c>
      <c r="W355" s="79" t="s">
        <v>1372</v>
      </c>
      <c r="X355" s="31">
        <v>106</v>
      </c>
      <c r="Y355" s="62">
        <v>1</v>
      </c>
      <c r="Z355" s="25" t="s">
        <v>328</v>
      </c>
    </row>
  </sheetData>
  <sheetProtection/>
  <autoFilter ref="A4:Z355"/>
  <mergeCells count="12">
    <mergeCell ref="A2:Z2"/>
    <mergeCell ref="F3:I3"/>
    <mergeCell ref="J3:L3"/>
    <mergeCell ref="N3:R3"/>
    <mergeCell ref="S3:Y3"/>
    <mergeCell ref="A3:A4"/>
    <mergeCell ref="B3:B4"/>
    <mergeCell ref="C3:C4"/>
    <mergeCell ref="D3:D4"/>
    <mergeCell ref="E3:E4"/>
    <mergeCell ref="M3:M4"/>
    <mergeCell ref="Z3:Z4"/>
  </mergeCells>
  <dataValidations count="18">
    <dataValidation type="list" allowBlank="1" showInputMessage="1" showErrorMessage="1" sqref="I6 I7 I8 I9 I10 I149 I150 I151 I164 I165 I168 I170 I172 I173 I179 I187 I194 I195 I196 I197 I198 I199 I229 I230 I233 I234 I263 I264 I265 I266 I267 I268 I284 I285 I288 I314 I315 I330 I331 I332 I333 I353 I354 I159:I162 I174:I178 I180:I186 I226:I228 I231:I232 I286:I287 I316:I317 I344:I352">
      <formula1>"省级重点帮扶村,市级重点帮扶村,县级重点帮扶村,否"</formula1>
    </dataValidation>
    <dataValidation type="list" allowBlank="1" showInputMessage="1" showErrorMessage="1" sqref="I56 I65 I66 I67 I68 I69 I70 I71 I73">
      <formula1>"是,否"</formula1>
    </dataValidation>
    <dataValidation type="list" allowBlank="1" showInputMessage="1" showErrorMessage="1" sqref="J19 J21 J27 J28 J29 J30 J35 J36 J37 J38 J39 J40 J46 J47 J48 J49 J50 J51 J52 J53 J54 J55 J56 J57 J58 J59 J60 J61 J62 J63 J64 J81 J89 J90 J91 J94 J95 J96 J97 J98 J101 J114 J115 J116 J117 J118 J119 J120 J121 J122 J123 J124 J125 J134 J135 J136 J137 J143 J144 J145 J146 J147 J152 J163 J166 J169 J170 J171 J172 J173 J174 J175 J176 J177 J178 J179 J180 J181 J187 J190 J191 J192 J193 J194 J198 J199 J203 J204 J205 J206 J207 J208 J218 J219 J220 J221 J222 K245 K255 K259">
      <formula1>#REF!</formula1>
    </dataValidation>
    <dataValidation type="list" allowBlank="1" showInputMessage="1" showErrorMessage="1" sqref="K260 K262 K277 K278 K279 J353 J354 J17:J18 J22:J26 J31:J34 J41:J42 J43:J45 J75:J76 J77:J78 J85:J86 J87:J88 J99:J100 J182:J186 J188:J189 J195:J197 J200:J202 J344:J352 K246:K247 K253:K254 K275:K276">
      <formula1>#REF!</formula1>
    </dataValidation>
    <dataValidation type="list" allowBlank="1" showInputMessage="1" showErrorMessage="1" sqref="J6 J7 J8 J9 J10 J74 J79 J80 J82 J83 J84 J92 J93 J102 J103 J104 J105 J106 J107 J138 J139 J140 J141 J142 J149 J150 J151 J153 J154 J155 J156 J157 J158 J159 J160 J161 J162 J164 J165 J167 J168 J209 J210 J211 J212 J215 J216 J217 J223 J224 J225 J229 J230 J231 J232 J235 J236 J237 J238 J239 J240 J241 J242 J243 J244 J245 J248 J251 J252 J255 J256 J257 J258 J259 J260 J261 J262 J263 J264 J265 J266 J269 J270 J271 J272 J273 J274 J277 J278 J281 J282 J283 J284 J285 J288 J355 J213:J214 J226:J228 J233:J234 J246:J247">
      <formula1>"产业发展项目,创业就业项目,乡村建设项目,易地搬迁后扶项目,巩固“三保障”成果项目,乡村治理和农村精神文明建设项目,项目管理费"</formula1>
    </dataValidation>
    <dataValidation type="list" allowBlank="1" showInputMessage="1" showErrorMessage="1" sqref="J249:J250 J253:J254 J267:J268 J275:J276 J279:J280 J286:J287">
      <formula1>"产业发展项目,创业就业项目,乡村建设项目,易地搬迁后扶项目,巩固“三保障”成果项目,乡村治理和农村精神文明建设项目,项目管理费"</formula1>
    </dataValidation>
    <dataValidation type="list" allowBlank="1" showInputMessage="1" showErrorMessage="1" sqref="J11 J12 J13 J14 J15 J16 J20 J289 J290 J291 J292 J293 J294 J295 J296 J297 J298 J299 J300 J301 J302 J303 J304 J305 J306 J307 J308 J309 J310 J311 J312 J313 J314 J315 J316 J317 J318 J319 J320 J321 J322 J323 J324 J325 J326 J327 J328 J329 J330 J331 J332 J333 J334 J335 J336 J337 J338 J339 J340 J341 J342 J343">
      <formula1>数据源!$A$1:$F$1</formula1>
    </dataValidation>
    <dataValidation type="list" allowBlank="1" showInputMessage="1" showErrorMessage="1" sqref="P6 P7 P8 P9 M17 M21 M29 M31 M46 M47 M48 M49 M50 M51 M52 M53 M54 M55 M56 M57 M58 M59 M60 M61 M62 M63 M64 M74 M83 M94 M95 M96 M97 M98 M99 M118 M119 M136 M143 M147 M158 M163 M168 M173 M218 M219 M220 M221 M244 M251 M252 M256 M257 M258 M259 M261 M262 M269 M270 M277 M278 M281 M282 M283 M41:M42 M43:M45 M213:M214 M224:M225 M249:M250 M275:M276 M279:M280">
      <formula1>"巩固脱贫攻坚成果,农村产业发展,易地扶贫搬迁,乡村建设"</formula1>
    </dataValidation>
    <dataValidation type="list" allowBlank="1" showInputMessage="1" showErrorMessage="1" sqref="M6 M7 M8 M9 M10 M11 M18 M19 M20 M27 M28 M30 M35 M36 M65 M66 M67 M68 M69 M70 M71 M72 M73 M79 M80 M81 M82 M84 M89 M90 M91 M92 M93 M100 M101 M102 M103 M104 M105 M106 M107 M114 M115 M116 M117 M120 M121 M122 M123 M124 M125 M134 M135 M137 M138 M139 M140 M141 M142 M144 M145 M146 M149 M150 M151 M152 M153 M154 M155 M156 M157 M164 M165 M166 M167 M169 M170 M171 M172 M174 M175 M176 M177 M178 M179 M180 M181 M187 M190 M191 M192 M193 M194 M203 M204 M205 M206 M207 M208 M209">
      <formula1>"巩固脱贫攻坚成果,农村产业发展,易地扶贫搬迁,乡村治理建设"</formula1>
    </dataValidation>
    <dataValidation type="list" allowBlank="1" showInputMessage="1" showErrorMessage="1" sqref="M210 M211 M212 M217 M223 M226 M227 M228 M229 M230 M235 M236 M237 M238 M239 M240 M241 M263 M264 M265 M266 M267 M268 M271 M272 M273 M274 M284 M285 M288 M289 M290 M291 M292 M293 M294 M295 M296 M297 M298 M299 M300 M301 M302 M303 M304 M305 M306 M307 M308 M309 M310 M311 M312 M313 M314 M315 M316 M317 M318 M319 M320 M321 M322 M323 M324 M325 M326 M327 M328 M329 M330 M331 M332 M333 M353 M354 M355 M12:M13 M14:M16 M22:M26 M32:M34 M37:M38 M39:M40 M75:M76 M77:M78 M85:M86 M87:M88 M159:M162 M182:M186 M188:M189 M195:M202 M286:M287 M344:M352">
      <formula1>"巩固脱贫攻坚成果,农村产业发展,易地扶贫搬迁,乡村治理建设"</formula1>
    </dataValidation>
    <dataValidation type="list" allowBlank="1" showInputMessage="1" showErrorMessage="1" sqref="K6 L6 K7 L7 K8 L8 K9 L9 K10 L10 K11 L11 K12 K13 K14 L14 K15 L15 K16 L16 L17 K19 K20 L20 K21 L21 K27 L27 K28 L28 K29 L29 K30 L30 L31 K35 L35 K36 L36 K37 L37 K38 L38 K39 L39 K40 L40 K41 L41 K42 L42 K43 K44 K45 L46 K47 L47 K48 K49 K50 K51 L51 K52 L52 K53 L53 K54 L54 K55 L55 K56 L56 K57 L57 K58 L58 K59 L59 K60 L60 K61 L61 K62 L62 K63 L63 K64 L64 K65 L65 K66 L66 K67 L67 K68 L68 K69 L69 K70 L70">
      <formula1>INDIRECT(J6)</formula1>
    </dataValidation>
    <dataValidation type="list" allowBlank="1" showInputMessage="1" showErrorMessage="1" sqref="K71 L71 K72 L72 K73 L73 K74 L74 K79 L79 K80 L80 K81 L81 K82 L82 K83 L83 K84 L84 K89 L89 K90 L90 K91 L91 K92:L92 K93:L93 K94 L94 K95 L95 K96 L96 K97 L97 K98 L98 L99 L100 K101 L101 K102 L102 K103 L103 K104 L104 K105 L105 K106 L106 K107 L107 K114 L114 K115 L115 K116 L116 K117 L117 K118 L118 K119 L119 K120 L120 K121 L121 K122 L122 K123 L123 K124 L124 K125 L125 K134 L134 K135 L135 K136 L136 K137 L137 K138 L138 K139 L139 K140 L140 K141 L141 K142 L142 L143 L144 K145 L145">
      <formula1>INDIRECT(J6)</formula1>
    </dataValidation>
    <dataValidation type="list" allowBlank="1" showInputMessage="1" showErrorMessage="1" sqref="K146 L146 K147 L147 K149 L149 K150 L150 K151 L151 K152 L152 K153 L153 K154 L154 K155 L155 K156 L156 K157 L157 K158 L158 K159 L159 K160 L160 K161 L161 K162 L162 K163 L163 K164 L164 K165 L165 K166 L166 K167:L167 K168 L168 K169 L169 K170 L170 K171 L171 K172 L172 K173 L173 K174 L174 K175 L175 K176 L176 K177 L177 K178 L178 K179 L179 K180 K181 K187 K190 L190 K191 L191 K192 L192 K193 L193 K194 L194 K203 L203 K204 L204 K205 L205 K206 L206 K207 L207 K208 L208 K209 L209 K210 L210 K211 L211 K212 L212 K215 L215">
      <formula1>INDIRECT(J6)</formula1>
    </dataValidation>
    <dataValidation type="list" allowBlank="1" showInputMessage="1" showErrorMessage="1" sqref="M215 K216 L216 M216 K217 L217 K218 L218 L219 K223 L223 K224 K225 L226 L227 L228 K229 L229 K230 L230 K231 L231 K232 L232 L233 L234 K235 L235 K236 L236 K237 L237 K238 L238 K239 L239 K240 L240 K241 L241 K242 L242 K243 L243 K244 L244 L245 M245 M246 M247 K248 L248 K249 L249 K250 L250 K251 L251 K252 L252 L255 M255 K256 L256 K257 L257 K258 L258 L259 L260 M260 K261 L261 L262 K263 L263 K264 L264 K265 L265 K266 L266 K267 L267 K268 L268 K269 L269 K270 L270 K271 L271 K272 L272 K273 L273 K274 L274 L277 L278">
      <formula1>INDIRECT(J6)</formula1>
    </dataValidation>
    <dataValidation type="list" allowBlank="1" showInputMessage="1" showErrorMessage="1" sqref="L279 K280 L280 K281 L281 K282 L282 K283 L283 K286 L286 K287 L287 K288 L288 K289 L289 K290 L290 K291 L291 K292 L292 K293 L293 K294 L294 K295 L295 K296 L296 K297 L297 K298 L298 K299 L299 K300 L300 K301 L301 K302 L302 K303 L303 K304 L304 K305 L305 K306 L306 K307 L307 K308 L308 K309 L309 K310 L310 K311 L311 K312 L312 K313 L313 K314 L314 K315 L315 K316 L316 K317 L317 K318 L318 K319 L319 K320 L320 K321 L321 K322 L322 K323 L323 K324 L324 K325 L325 K326 L326 K327 L327 K328 L328 K329 L329 K330 L330 K331">
      <formula1>INDIRECT(J6)</formula1>
    </dataValidation>
    <dataValidation type="list" allowBlank="1" showInputMessage="1" showErrorMessage="1" sqref="L331 K332 L332 K333 L333 K334 L334 K335 L335 K336 L336 K337 L337 K338 L338 K339 L339 K340 L340 K341 L341 K342 L342 K343 L343 K353 L353 K354 L354 K355 L355 K17:K18 K22:K26 K31:K34 K75:K76 K77:K78 K85:K86 K87:K88 K99:K100 K143:K144 K182:K186 K188:K189 K195:K202 K219:K222 K226:K228 K233:K234 K284:K285 K344:K352 L12:L13 L18:L19 L22:L26 L32:L34 L43:L45 L48:L50 L75:L76 L77:L78 L85:L86 L87:L88 L180:L181 L182:L183 L184:L187 L188:L189 L195:L202 L220:L222 L224:L225 L246:L247 L253:L254 L275:L276 L284:L285 L344:L352 M253:M254">
      <formula1>INDIRECT(J6)</formula1>
    </dataValidation>
    <dataValidation type="list" allowBlank="1" showInputMessage="1" showErrorMessage="1" sqref="D47 D65 D66 D67 D68 D69 D70 D71 D72 D73">
      <formula1>"新建,改建,扩建"</formula1>
    </dataValidation>
    <dataValidation type="list" allowBlank="1" showInputMessage="1" showErrorMessage="1" sqref="J65 J66 J67 J68 J69 J70 J71 J72 J73">
      <formula1>"产业发展项目,乡村建设项目,易地搬迁后扶项目"</formula1>
    </dataValidation>
  </dataValidations>
  <printOptions horizontalCentered="1"/>
  <pageMargins left="0.5548611111111111" right="0.5548611111111111" top="0.60625" bottom="0.60625" header="0.5118055555555555" footer="0.5118055555555555"/>
  <pageSetup fitToHeight="0" fitToWidth="1" horizontalDpi="600" verticalDpi="600" orientation="landscape" paperSize="9" scale="36"/>
</worksheet>
</file>

<file path=xl/worksheets/sheet2.xml><?xml version="1.0" encoding="utf-8"?>
<worksheet xmlns="http://schemas.openxmlformats.org/spreadsheetml/2006/main" xmlns:r="http://schemas.openxmlformats.org/officeDocument/2006/relationships">
  <dimension ref="A1:AC24"/>
  <sheetViews>
    <sheetView zoomScaleSheetLayoutView="100" workbookViewId="0" topLeftCell="A1">
      <selection activeCell="I5" sqref="I5"/>
    </sheetView>
  </sheetViews>
  <sheetFormatPr defaultColWidth="9.00390625" defaultRowHeight="14.25"/>
  <cols>
    <col min="1" max="6" width="23.50390625" style="1" customWidth="1"/>
    <col min="7" max="7" width="13.875" style="1" customWidth="1"/>
    <col min="8" max="8" width="23.50390625" style="1" customWidth="1"/>
    <col min="9" max="9" width="9.00390625" style="1" customWidth="1"/>
    <col min="10" max="10" width="14.50390625" style="1" customWidth="1"/>
    <col min="11" max="11" width="12.00390625" style="1" customWidth="1"/>
    <col min="12" max="13" width="13.625" style="1" customWidth="1"/>
    <col min="14" max="249" width="9.00390625" style="1" customWidth="1"/>
  </cols>
  <sheetData>
    <row r="1" spans="1:8" s="1" customFormat="1" ht="13.5">
      <c r="A1" s="2" t="s">
        <v>37</v>
      </c>
      <c r="B1" s="2" t="s">
        <v>51</v>
      </c>
      <c r="C1" s="2" t="s">
        <v>85</v>
      </c>
      <c r="D1" s="2" t="s">
        <v>68</v>
      </c>
      <c r="E1" s="2" t="s">
        <v>44</v>
      </c>
      <c r="F1" s="2" t="s">
        <v>1373</v>
      </c>
      <c r="G1" s="2"/>
      <c r="H1" s="2"/>
    </row>
    <row r="2" spans="1:8" s="1" customFormat="1" ht="13.5">
      <c r="A2" s="3" t="s">
        <v>158</v>
      </c>
      <c r="B2" s="3" t="s">
        <v>52</v>
      </c>
      <c r="C2" s="3" t="s">
        <v>96</v>
      </c>
      <c r="D2" s="3" t="s">
        <v>69</v>
      </c>
      <c r="E2" s="4" t="s">
        <v>1374</v>
      </c>
      <c r="F2" s="3" t="s">
        <v>1373</v>
      </c>
      <c r="G2" s="3"/>
      <c r="H2" s="3"/>
    </row>
    <row r="3" spans="1:8" s="1" customFormat="1" ht="13.5">
      <c r="A3" s="3" t="s">
        <v>77</v>
      </c>
      <c r="B3" s="3" t="s">
        <v>1375</v>
      </c>
      <c r="C3" s="3" t="s">
        <v>86</v>
      </c>
      <c r="D3" s="3" t="s">
        <v>275</v>
      </c>
      <c r="E3" s="4" t="s">
        <v>45</v>
      </c>
      <c r="F3" s="3"/>
      <c r="G3" s="3"/>
      <c r="H3" s="3"/>
    </row>
    <row r="4" spans="1:8" s="1" customFormat="1" ht="13.5">
      <c r="A4" s="3" t="s">
        <v>153</v>
      </c>
      <c r="B4" s="3" t="s">
        <v>1376</v>
      </c>
      <c r="C4" s="3"/>
      <c r="D4" s="3" t="s">
        <v>1377</v>
      </c>
      <c r="E4" s="4"/>
      <c r="F4" s="3"/>
      <c r="G4" s="3"/>
      <c r="H4" s="3"/>
    </row>
    <row r="5" spans="1:8" s="1" customFormat="1" ht="13.5">
      <c r="A5" s="3" t="s">
        <v>59</v>
      </c>
      <c r="B5" s="3" t="s">
        <v>1378</v>
      </c>
      <c r="C5" s="3"/>
      <c r="D5" s="3"/>
      <c r="E5" s="4"/>
      <c r="F5" s="3"/>
      <c r="G5" s="3"/>
      <c r="H5" s="3"/>
    </row>
    <row r="6" spans="1:8" s="1" customFormat="1" ht="13.5">
      <c r="A6" s="3" t="s">
        <v>38</v>
      </c>
      <c r="B6" s="3"/>
      <c r="C6" s="3"/>
      <c r="D6" s="3"/>
      <c r="E6" s="3"/>
      <c r="F6" s="3"/>
      <c r="G6" s="3"/>
      <c r="H6" s="3"/>
    </row>
    <row r="7" s="1" customFormat="1" ht="13.5">
      <c r="A7" s="3"/>
    </row>
    <row r="8" s="1" customFormat="1" ht="13.5"/>
    <row r="9" s="1" customFormat="1" ht="13.5"/>
    <row r="10" spans="1:15" s="2" customFormat="1" ht="13.5">
      <c r="A10" s="2" t="s">
        <v>158</v>
      </c>
      <c r="B10" s="2" t="s">
        <v>77</v>
      </c>
      <c r="C10" s="2" t="s">
        <v>153</v>
      </c>
      <c r="D10" s="2" t="s">
        <v>59</v>
      </c>
      <c r="E10" s="2" t="s">
        <v>38</v>
      </c>
      <c r="F10" s="2" t="s">
        <v>52</v>
      </c>
      <c r="G10" s="2" t="s">
        <v>1375</v>
      </c>
      <c r="H10" s="2" t="s">
        <v>1376</v>
      </c>
      <c r="I10" s="2" t="s">
        <v>1378</v>
      </c>
      <c r="J10" s="2" t="s">
        <v>96</v>
      </c>
      <c r="K10" s="2" t="s">
        <v>86</v>
      </c>
      <c r="L10" s="2" t="s">
        <v>1379</v>
      </c>
      <c r="M10" s="2" t="s">
        <v>1374</v>
      </c>
      <c r="N10" s="2" t="s">
        <v>45</v>
      </c>
      <c r="O10" s="2" t="s">
        <v>1373</v>
      </c>
    </row>
    <row r="11" spans="1:15" s="1" customFormat="1" ht="30.75" customHeight="1">
      <c r="A11" s="5" t="s">
        <v>290</v>
      </c>
      <c r="B11" s="6" t="s">
        <v>620</v>
      </c>
      <c r="C11" s="6" t="s">
        <v>195</v>
      </c>
      <c r="D11" s="5" t="s">
        <v>60</v>
      </c>
      <c r="E11" s="5" t="s">
        <v>31</v>
      </c>
      <c r="F11" s="6" t="s">
        <v>53</v>
      </c>
      <c r="G11" s="6" t="s">
        <v>1380</v>
      </c>
      <c r="H11" s="6" t="s">
        <v>1381</v>
      </c>
      <c r="I11" s="5" t="s">
        <v>1382</v>
      </c>
      <c r="J11" s="6" t="s">
        <v>1383</v>
      </c>
      <c r="K11" s="7" t="s">
        <v>92</v>
      </c>
      <c r="L11" s="8" t="s">
        <v>69</v>
      </c>
      <c r="M11" s="9" t="s">
        <v>1384</v>
      </c>
      <c r="N11" s="6" t="s">
        <v>46</v>
      </c>
      <c r="O11" s="5" t="s">
        <v>1373</v>
      </c>
    </row>
    <row r="12" spans="1:15" s="1" customFormat="1" ht="30.75" customHeight="1">
      <c r="A12" s="5" t="s">
        <v>322</v>
      </c>
      <c r="B12" s="6" t="s">
        <v>78</v>
      </c>
      <c r="C12" s="6" t="s">
        <v>154</v>
      </c>
      <c r="D12" s="6"/>
      <c r="E12" s="5"/>
      <c r="F12" s="6" t="s">
        <v>1385</v>
      </c>
      <c r="G12" s="6" t="s">
        <v>1386</v>
      </c>
      <c r="H12" s="7" t="s">
        <v>1387</v>
      </c>
      <c r="I12" s="5"/>
      <c r="J12" s="6" t="s">
        <v>97</v>
      </c>
      <c r="K12" s="10" t="s">
        <v>87</v>
      </c>
      <c r="L12" s="5" t="s">
        <v>275</v>
      </c>
      <c r="M12" s="5"/>
      <c r="N12" s="6"/>
      <c r="O12" s="5"/>
    </row>
    <row r="13" spans="1:15" s="1" customFormat="1" ht="30.75" customHeight="1">
      <c r="A13" s="5" t="s">
        <v>600</v>
      </c>
      <c r="B13" s="6" t="s">
        <v>467</v>
      </c>
      <c r="C13" s="5"/>
      <c r="D13" s="6"/>
      <c r="E13" s="5"/>
      <c r="F13" s="5"/>
      <c r="G13" s="5"/>
      <c r="H13" s="5"/>
      <c r="I13" s="5"/>
      <c r="J13" s="6" t="s">
        <v>1388</v>
      </c>
      <c r="K13" s="6" t="s">
        <v>187</v>
      </c>
      <c r="L13" s="5" t="s">
        <v>1389</v>
      </c>
      <c r="M13" s="5"/>
      <c r="N13" s="6"/>
      <c r="O13" s="5"/>
    </row>
    <row r="14" spans="1:15" s="1" customFormat="1" ht="30.75" customHeight="1">
      <c r="A14" s="5" t="s">
        <v>159</v>
      </c>
      <c r="B14" s="6" t="s">
        <v>1390</v>
      </c>
      <c r="C14" s="5"/>
      <c r="D14" s="6"/>
      <c r="E14" s="5"/>
      <c r="F14" s="5"/>
      <c r="G14" s="5"/>
      <c r="H14" s="5"/>
      <c r="I14" s="5"/>
      <c r="J14" s="6" t="s">
        <v>166</v>
      </c>
      <c r="K14" s="6" t="s">
        <v>110</v>
      </c>
      <c r="L14" s="8"/>
      <c r="M14" s="5"/>
      <c r="N14" s="5"/>
      <c r="O14" s="5"/>
    </row>
    <row r="15" spans="1:15" s="1" customFormat="1" ht="30.75" customHeight="1">
      <c r="A15" s="5" t="s">
        <v>303</v>
      </c>
      <c r="B15" s="5"/>
      <c r="C15" s="5"/>
      <c r="D15" s="6"/>
      <c r="E15" s="5"/>
      <c r="F15" s="5"/>
      <c r="G15" s="5"/>
      <c r="H15" s="5"/>
      <c r="I15" s="5"/>
      <c r="J15" s="5"/>
      <c r="K15" s="10" t="s">
        <v>1391</v>
      </c>
      <c r="L15" s="8"/>
      <c r="M15" s="5"/>
      <c r="N15" s="5"/>
      <c r="O15" s="5"/>
    </row>
    <row r="16" spans="1:15" s="1" customFormat="1" ht="30.75" customHeight="1">
      <c r="A16" s="5" t="s">
        <v>307</v>
      </c>
      <c r="B16" s="5"/>
      <c r="C16" s="5"/>
      <c r="D16" s="6"/>
      <c r="E16" s="5"/>
      <c r="F16" s="5"/>
      <c r="G16" s="5"/>
      <c r="H16" s="5"/>
      <c r="I16" s="5"/>
      <c r="J16" s="5"/>
      <c r="K16" s="6" t="s">
        <v>1392</v>
      </c>
      <c r="L16" s="8"/>
      <c r="M16" s="5"/>
      <c r="N16" s="5"/>
      <c r="O16" s="5"/>
    </row>
    <row r="17" spans="1:15" s="1" customFormat="1" ht="30.75" customHeight="1">
      <c r="A17" s="5" t="s">
        <v>1393</v>
      </c>
      <c r="B17" s="5"/>
      <c r="C17" s="5"/>
      <c r="D17" s="5"/>
      <c r="E17" s="5"/>
      <c r="F17" s="5"/>
      <c r="G17" s="5"/>
      <c r="H17" s="5"/>
      <c r="I17" s="5"/>
      <c r="J17" s="5"/>
      <c r="K17" s="7"/>
      <c r="L17" s="5"/>
      <c r="M17" s="5"/>
      <c r="N17" s="5"/>
      <c r="O17" s="5"/>
    </row>
    <row r="18" spans="1:15" s="1" customFormat="1" ht="13.5">
      <c r="A18" s="5"/>
      <c r="B18" s="5"/>
      <c r="C18" s="5"/>
      <c r="D18" s="5"/>
      <c r="E18" s="5"/>
      <c r="F18" s="5"/>
      <c r="G18" s="5"/>
      <c r="H18" s="5"/>
      <c r="I18" s="5"/>
      <c r="J18" s="5"/>
      <c r="K18" s="7"/>
      <c r="L18" s="5"/>
      <c r="M18" s="5"/>
      <c r="N18" s="5"/>
      <c r="O18" s="5"/>
    </row>
    <row r="19" spans="1:29" s="1" customFormat="1" ht="13.5">
      <c r="A19" s="5"/>
      <c r="B19" s="5"/>
      <c r="C19" s="5"/>
      <c r="D19" s="5"/>
      <c r="E19" s="5"/>
      <c r="F19" s="5"/>
      <c r="G19" s="5"/>
      <c r="H19" s="5"/>
      <c r="I19" s="5"/>
      <c r="J19" s="5"/>
      <c r="K19" s="7"/>
      <c r="L19" s="5"/>
      <c r="M19" s="5"/>
      <c r="N19" s="5"/>
      <c r="O19" s="5"/>
      <c r="P19" s="3"/>
      <c r="Q19" s="3"/>
      <c r="R19" s="3"/>
      <c r="S19" s="3"/>
      <c r="T19" s="3"/>
      <c r="U19" s="3"/>
      <c r="V19" s="3"/>
      <c r="W19" s="3"/>
      <c r="X19" s="3"/>
      <c r="Y19" s="3"/>
      <c r="Z19" s="3"/>
      <c r="AA19" s="3"/>
      <c r="AB19" s="3"/>
      <c r="AC19" s="3"/>
    </row>
    <row r="20" spans="1:29" s="1" customFormat="1" ht="13.5">
      <c r="A20" s="5"/>
      <c r="B20" s="5"/>
      <c r="C20" s="5"/>
      <c r="D20" s="5"/>
      <c r="E20" s="5"/>
      <c r="F20" s="5"/>
      <c r="G20" s="5"/>
      <c r="H20" s="5"/>
      <c r="I20" s="5"/>
      <c r="J20" s="5"/>
      <c r="K20" s="7"/>
      <c r="L20" s="5"/>
      <c r="M20" s="5"/>
      <c r="N20" s="5"/>
      <c r="O20" s="5"/>
      <c r="P20" s="3"/>
      <c r="Q20" s="3"/>
      <c r="R20" s="3"/>
      <c r="S20" s="3"/>
      <c r="T20" s="3"/>
      <c r="U20" s="3"/>
      <c r="V20" s="3"/>
      <c r="W20" s="3"/>
      <c r="X20" s="3"/>
      <c r="Y20" s="3"/>
      <c r="Z20" s="3"/>
      <c r="AA20" s="3"/>
      <c r="AB20" s="3"/>
      <c r="AC20" s="3"/>
    </row>
    <row r="21" spans="1:29" s="1" customFormat="1" ht="13.5">
      <c r="A21" s="5"/>
      <c r="B21" s="5"/>
      <c r="C21" s="5"/>
      <c r="D21" s="5"/>
      <c r="E21" s="5"/>
      <c r="F21" s="5"/>
      <c r="G21" s="5"/>
      <c r="H21" s="5"/>
      <c r="I21" s="5"/>
      <c r="J21" s="5"/>
      <c r="K21" s="7"/>
      <c r="L21" s="5"/>
      <c r="M21" s="5"/>
      <c r="N21" s="5"/>
      <c r="O21" s="5"/>
      <c r="P21" s="3"/>
      <c r="Q21" s="3"/>
      <c r="R21" s="3"/>
      <c r="S21" s="3"/>
      <c r="T21" s="3"/>
      <c r="U21" s="3"/>
      <c r="V21" s="3"/>
      <c r="W21" s="3"/>
      <c r="X21" s="3"/>
      <c r="Y21" s="3"/>
      <c r="Z21" s="3"/>
      <c r="AA21" s="3"/>
      <c r="AB21" s="3"/>
      <c r="AC21" s="3"/>
    </row>
    <row r="22" spans="10:29" s="1" customFormat="1" ht="13.5">
      <c r="J22" s="3"/>
      <c r="K22" s="3"/>
      <c r="L22" s="3"/>
      <c r="M22" s="3"/>
      <c r="N22" s="3"/>
      <c r="O22" s="3"/>
      <c r="P22" s="3"/>
      <c r="Q22" s="3"/>
      <c r="R22" s="3"/>
      <c r="S22" s="3"/>
      <c r="T22" s="3"/>
      <c r="U22" s="3"/>
      <c r="V22" s="3"/>
      <c r="W22" s="3"/>
      <c r="X22" s="3"/>
      <c r="Y22" s="3"/>
      <c r="Z22" s="3"/>
      <c r="AA22" s="3"/>
      <c r="AB22" s="3"/>
      <c r="AC22" s="3"/>
    </row>
    <row r="23" spans="10:29" s="1" customFormat="1" ht="13.5">
      <c r="J23" s="3"/>
      <c r="K23" s="3"/>
      <c r="L23" s="3"/>
      <c r="M23" s="3"/>
      <c r="N23" s="3"/>
      <c r="O23" s="3"/>
      <c r="P23" s="3"/>
      <c r="Q23" s="3"/>
      <c r="R23" s="3"/>
      <c r="S23" s="3"/>
      <c r="T23" s="3"/>
      <c r="U23" s="3"/>
      <c r="V23" s="3"/>
      <c r="W23" s="3"/>
      <c r="X23" s="3"/>
      <c r="Y23" s="3"/>
      <c r="Z23" s="3"/>
      <c r="AA23" s="3"/>
      <c r="AB23" s="3"/>
      <c r="AC23" s="3"/>
    </row>
    <row r="24" spans="10:29" s="1" customFormat="1" ht="13.5">
      <c r="J24" s="3"/>
      <c r="K24" s="3"/>
      <c r="L24" s="3"/>
      <c r="M24" s="3"/>
      <c r="N24" s="3"/>
      <c r="O24" s="3"/>
      <c r="P24" s="3"/>
      <c r="Q24" s="3"/>
      <c r="R24" s="3"/>
      <c r="S24" s="3"/>
      <c r="T24" s="3"/>
      <c r="U24" s="3"/>
      <c r="V24" s="3"/>
      <c r="W24" s="3"/>
      <c r="X24" s="3"/>
      <c r="Y24" s="3"/>
      <c r="Z24" s="3"/>
      <c r="AA24" s="3"/>
      <c r="AB24" s="3"/>
      <c r="AC24" s="3"/>
    </row>
  </sheetData>
  <sheetProtection password="DC48" sheet="1" objects="1"/>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2016-12-04T00:54:00Z</dcterms:created>
  <dcterms:modified xsi:type="dcterms:W3CDTF">2024-05-06T10:34:59Z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566854294FC24F999A07B89515F35E15_13</vt:lpwstr>
  </property>
  <property fmtid="{D5CDD505-2E9C-101B-9397-08002B2CF9AE}" pid="5" name="KSOReadingLayo">
    <vt:bool>true</vt:bool>
  </property>
</Properties>
</file>